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6605" windowHeight="9435"/>
  </bookViews>
  <sheets>
    <sheet name="Građevinski radovi" sheetId="1" r:id="rId1"/>
    <sheet name="Elektromontažni radovi" sheetId="2" r:id="rId2"/>
  </sheets>
  <definedNames>
    <definedName name="_xlnm.Print_Area" localSheetId="1">'Elektromontažni radovi'!$A$1:$F$69</definedName>
    <definedName name="_xlnm.Print_Area" localSheetId="0">'Građevinski radovi'!$A$1:$F$208</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M43" i="1"/>
  <c r="I47"/>
  <c r="B47" i="2" l="1"/>
  <c r="B46"/>
  <c r="B183" i="1" l="1"/>
  <c r="B182"/>
  <c r="B181"/>
  <c r="B180"/>
  <c r="B179"/>
  <c r="B178"/>
</calcChain>
</file>

<file path=xl/sharedStrings.xml><?xml version="1.0" encoding="utf-8"?>
<sst xmlns="http://schemas.openxmlformats.org/spreadsheetml/2006/main" count="397" uniqueCount="174">
  <si>
    <t>R.B.</t>
  </si>
  <si>
    <t>OPIS</t>
  </si>
  <si>
    <t>Jedinica</t>
  </si>
  <si>
    <t>Količina</t>
  </si>
  <si>
    <t>Jedinična cijena</t>
  </si>
  <si>
    <t>UKUPNO</t>
  </si>
  <si>
    <t>-</t>
  </si>
  <si>
    <t>1.2</t>
  </si>
  <si>
    <t>1.3</t>
  </si>
  <si>
    <t>1.1</t>
  </si>
  <si>
    <t>m3</t>
  </si>
  <si>
    <t>kom</t>
  </si>
  <si>
    <t>1.4</t>
  </si>
  <si>
    <t>Geodetski radovi. Stavka obuhvaća iskolčenje građevine prema projektu, održavanje točaka operativnog poligona i repera te sva geodetska mjerenja kojima se podaci iz projekta prenose na teren i obrnuto, osiguranje iskolčenih točaka projektiranih elemenata,profiliranje, obnavljanje i održavanje iskolčenih oznaka na terenu u cijelom razdoblju od početka radova do predaje svih radova investitoru. Geodetski radovi obuhvaćaju i obnovu stalnih geodetskih točaka u području zahvata uključujući i sve potrebne radove za provedbu obnove sukladno zakonskoj regulativi. Obračun je po m2 u skladu s projektom. Izvedba,kontrola  kakvoće i obračun prema OTU 1-02.</t>
  </si>
  <si>
    <t>1.5</t>
  </si>
  <si>
    <t>1.6</t>
  </si>
  <si>
    <t>1.7</t>
  </si>
  <si>
    <t>Čišćenje i raščišćavanje terena na površini izgradnje, a prije početka radova. Uključivo sječenje šiblja i grmlja, sječenje stabala, čupanje ili vađenje korijenja, čišćenje smeća, kao i ostali nespecificirani radovi. Uračunati iskop zemlje, utovar, odvoz, istovar i planiranje na deponiju. Izvedba, kontrola kakvoće i obračun prema O.T.U. 1-03.1. Stavka će se obračunati prema stvarno izvedenim radovima.</t>
  </si>
  <si>
    <t>Raščišćavanje terena</t>
  </si>
  <si>
    <t>1. PRIPREMNI RADOVI - UKUPNO:</t>
  </si>
  <si>
    <t>1.</t>
  </si>
  <si>
    <t>PRIPREMNI RADOVI</t>
  </si>
  <si>
    <t>2.</t>
  </si>
  <si>
    <t>ZEMLJANI RADOVI</t>
  </si>
  <si>
    <t>2.1</t>
  </si>
  <si>
    <t>Površinski iskop humusa u debljini sloja od 20 cm, prema kotama i podacima danim u projektu te utovar, prijevoz i trajno zbrinjavanje viška materijala na mjesnu deponiju. Površine na kojima je nakon iskopa humusa predviđena izrada nasipa, potrebno je odmah urediti i sabiti te izraditi prvi sloj nasipa. Rad uključuje utovar iskopanog materijala u prijevozna sredstva, prijevoz do deponije, deponiranje, te uređenje deponije. Dio materijala koji je potreban za izradu zaštite pokosa nasipa potrebno je privremeno deponirati na gradilištu. Radove izvesti u skladu sa O.T.U. 2-01. Obračun po m3 sraslog tla.</t>
  </si>
  <si>
    <t>2.2</t>
  </si>
  <si>
    <t>2.3</t>
  </si>
  <si>
    <t>2.4</t>
  </si>
  <si>
    <t>2.5</t>
  </si>
  <si>
    <t>2.6</t>
  </si>
  <si>
    <t>2.7</t>
  </si>
  <si>
    <t>Iskop zemlje za trakaste temelje za stepenice, rampu, oglasni stup i jarbole. Strojni i ručni iskop, za trakaste temelje u materijalu l - III kategorije, izvodi se do dubine od 80cm od projektirane završne kote terena. Uključivo odguravanje iskopa u stranu. Dio iskopa će se iskoristiti za nasipanje oko temelja, a višak se odvozi na mjesnu deponiju. Obračun po m3 stvarno izvedenih količina u sraslom stanju.</t>
  </si>
  <si>
    <t>Strojno nasipanje i razastiranje, prema potrebi vlaženje ili sušenje, planiranje nasi pnih slojeva debljine i nagiba prema projektu, te zbijanje s odgovarajućim sredstvima, a prema odredbama OTU. U cijeni je uključena nabava, sav rad i materiijal te planiranje pokosa nasipa i čišćenje okoline. Obračun po m3 stvarno izvedenog nasipa. Traženi je stupanj zbijenosti u odnosu na standardni Proctor-ov postupak Sz&gt;=97 %, odnosno modul stišljivosti Ms&gt;=20 MN/m2. Izvedba, kontrola kakvoće i obračun prema OTU 2-09. i 2-09.1.</t>
  </si>
  <si>
    <t>2.8</t>
  </si>
  <si>
    <t>Ugradnja, razastiranje i planiranje humusnog materijala sa gradilišne deponije na površine zelenih površina predviđene projektom. Razastrti sloj humusa je potrebno uvaljati laganim valjkom. U slučaju suhog i vrućeg vremena potrebno je vlažiti zasijane površine. Po fino uređenom humusnom sloju sije se trava. Vrsta i mješavina trave odabire su u ovisnosti o ekološkim uvjetima zbog sigurnosti rasta vegetacije. Količina sjemena iznosi oko 5.1-8.0 g/m2. Stavka obuhvaća nabavu, dovoz i ugradnju, sav rad i materijal potreban za rad.</t>
  </si>
  <si>
    <t>2.9</t>
  </si>
  <si>
    <t>2.10</t>
  </si>
  <si>
    <t>2. ZEMLJANI RADOVI - UKUPNO:</t>
  </si>
  <si>
    <t>3.</t>
  </si>
  <si>
    <t>KOLNIČKA KONSTRUKCIJA</t>
  </si>
  <si>
    <t>Izrada nosivog sloja od mehanički zbijenog drobljenog kamenog materijala u sloju debljine d=30 cm, za izradu parkirališnih površina. Stavka obuhvaća dobavu i ugradnju drobljenog kamenog materijala granulacije 0/60 mm u nosivi sloj kolničke konstrukcije. Zahtjev kvalitete koji se traži za završni nosivi sloj od mehanički zbijenog drobljenog kamenog materijala je da je modul stišljivosti Ms&gt;=60 MN/m2, stupanj zbijenosti Sz&gt;=97 %. Prije postavljanja sloja zrnatog kamenog materijala potrebno je izvesti zbijanje posteljice do Ms&gt;=20 MN/m2, a stupanj zbijenosti Sz&gt;=97 %. U cijenu ulazi dobava materijala, svi potrebni transporti, razastiranje i ostali radovi na ugradnji i strojnoj obradi do tražene zbijenosti.</t>
  </si>
  <si>
    <t>3.1</t>
  </si>
  <si>
    <t>zbijanje posteljice</t>
  </si>
  <si>
    <t>3.2</t>
  </si>
  <si>
    <t>Izrada nosivog sloja od mehanički zbijenog drobljenog kamenog materijala u sloju debljine d=25 cm, za izradu pješačkih staza. Stavka obuhvaća dobavu i ugradnju zrnatog kamenog materijala granulacije 0/60 mm u nosivi sloj kolničke konstrukcije. Zahtjev kvalitete koji se traži za završni nosivi sloj od mehanički zbijenog zrnatog kamenog materijala je da je modul stišljivosti Ms&gt;=60 MN/m2, stupanj zbijenosti Sz&gt;=97 %. Prije postavljanja sloja zrnatog kamenog materijala potrebno je izvesti zbijanje posteljice do Ms&gt;=20 MN/m2, a stupanj zbijenosti Sz&gt;=97 %. U cijenu ulazi dobava materijala, svi potrebni transporti, razastiranje i ostali radovi na ugradnji i strojnoj obradi do tražene zbijenosti.</t>
  </si>
  <si>
    <t>3.3</t>
  </si>
  <si>
    <t>3.4</t>
  </si>
  <si>
    <t>3.5</t>
  </si>
  <si>
    <t>3.6</t>
  </si>
  <si>
    <t>Betonski parkovni rubnjaci dimenzija 6/20 cm. Stavka obuhvaća nabavu, dopremu i ugradnju betonskih rubnjaka dimenzija 6/20 cm na temelju od betona C 12/15. Rubnjaci se polažu u neočvrsli beton i niveliraju prema kotama iz projekta. U jediničnoj cijeni obuhvaćeni su eventualni iskopi za temelje rubnjaka, dobava rubnjaka, svih materijala, transporti do mjesta ugradnje, ugradnja, fugiranje, doprema i ugradnja betona, njega betona i potrebna čišćenja.</t>
  </si>
  <si>
    <t>3.7</t>
  </si>
  <si>
    <t>Cijevi DN 1000</t>
  </si>
  <si>
    <t>Zemlja</t>
  </si>
  <si>
    <t>Drobljeni kameni materijal</t>
  </si>
  <si>
    <t>Iskolčenje</t>
  </si>
  <si>
    <t>Zbijanje posteljice</t>
  </si>
  <si>
    <t>3.8</t>
  </si>
  <si>
    <t>Nabava, doprema i ugradnja betonske segmentne kanalice 40/10 i ljevanoželjeznog poklopca na sloj svježeg betona C16/20 debljine 15 cm. Klasa nosivosti prema HRN EN-124 0400. Spojnice ispuniti cementnim mortom 1:2 i fugirati. Radovi se izvode u skladu sa OTU ll, t. 3-04.8. i HRN U.S4.051 i U.S4.062.</t>
  </si>
  <si>
    <t>3. KOLNIČKA KONSTRUKCIJA - UKUPNO:</t>
  </si>
  <si>
    <t>4.</t>
  </si>
  <si>
    <t>ARMIRANO BETONSKI RADOVI</t>
  </si>
  <si>
    <t>4.1</t>
  </si>
  <si>
    <t>Betoniranje armirano betonskog potpornog zida između kanala i jugozapadnog dijela parkirališta betonom C 25/30 s dodacima za vodonepropusnost, u glatkoj dvostranoj oplati. Debljina zida je 20 cm. Zid treba biti gladak, a oplatu pažljivo skidati. Oblik zida je nepravilnog oblika. Veća oštećenja od skidanja oplate popraviti reparaturnim mortom, pobrusiti, zagladiti i to uključiti u jediničnu cijenu.</t>
  </si>
  <si>
    <t>Beton</t>
  </si>
  <si>
    <t>Armatura</t>
  </si>
  <si>
    <t>Oplata</t>
  </si>
  <si>
    <t>kg</t>
  </si>
  <si>
    <t>4.2</t>
  </si>
  <si>
    <r>
      <t>Iskop zemlje za utvrđenje korita kanala. Sve radove izvesti prema nacrtima iz projektne dokumentacije sa svim potrebnim razupiranjima, odvodnjom, privremenim deponiranjem iskopanog materijala. Dubina iskopa je 35 cm od kote dna kanala nakon izmuljenja kanala. Visine su prikazane u poprečnom presjeku G-G. Iskop treba obaviti strojno, jedino ako to nije moguće može se raditi i ručno. U jediničnu cijenu uključen je iskop, radovi na uređenju i čišćenju pokosa te eventualno crpljenje vode iz rova, utovar, odvoz i razastiranje na mjesnoj deponiji</t>
    </r>
    <r>
      <rPr>
        <sz val="7.5"/>
        <color theme="1"/>
        <rFont val="Arial"/>
        <family val="2"/>
        <charset val="238"/>
      </rPr>
      <t>.</t>
    </r>
  </si>
  <si>
    <t>Postojeći kanal u jugozapadnom dijelu zahvata potrebno je očistiti od nataloženog zemljanog materijala do kote predviđene u projektu, ali ne dublje od najniže unutarnje kote postojeće betonske kanalizacijske cijevi. Čišćenje se vrši sa padom prema jugozapadu na način da pad nivelete kanala bude ujednačen između najnižih kota unutarnjih profila dvije postojeće kanalizacijske betonske cijevi. Dužina čišćenja je ~28,00 m.</t>
  </si>
  <si>
    <t>Izrada nosivog habajućeg asfaltnog sloja AC 16 surf 50/70, debljine 7,0 cm, za parkirališne i prometne površine trga. U cijeni su sadržani svi troškovi nabave materijala, proizvodnje i ugradnje asfaltne mješavine, prijevoz, oprema i sve ostalo potrebno za potpuno izvođenje radova. Obračun je po m2 gornje površine stvarno položenog i ugrađenog nosivog sloja. Izvedba i kontrola kakvoće prema (HRN EN 13108-1) i tehničkim svojstvima i zahtjevima za građevne proizvode za proizvodnju asfaltnih mješavina i za asfaltne slojeve kolnika. Stavka obuhvaća nabavu, dovoz i ugradnju, sav rad i materijal potreban za rad. Radove obaviti prema OTU-6-00.3.3.</t>
  </si>
  <si>
    <t>Betonski rubnjaci dimenzija 15/25 cm. Stavka obuhvaća nabavu, dopremu i ugradnju betonskih rubnjaka dimenzija 15/25 cm na temelju od betona C 12/15. Rubnjaci se polažu u neočvrsli beton i niveliraju prema kotama iz projekta. U jediničnoj cijeni obuhvaćeni su eventualni iskopi za temelje rubnjaka, dobava rubnjaka, svih materijala, transporti do mjesta ugradnje, ugradnja, fugiranje, doprema i ugradnja betona, njega betona i potrebna čišćenja</t>
  </si>
  <si>
    <t>Nasipavanje zemljom i šljunčanim materijalom postojećeg jarka uz trasu ceste te dobava i ugradnja betonskih cijevi za propuste. Rad obuhvaća profiliranje jarka i dovoz zemljanog materijala na gradilište sa privremenog gradilišnog deponija te dobavu i ugradnju šljunčanog materijala. 
Izrada šljunčane podloge u sloju 15 cm. Stavka obuhvaća dobavu, prijevoz, razastiranje i planiranje materijala u slojevima, sabijanje laganim sredstvima za sabijanje tla ili ručno nabijačima. Radove izvesti u skladu sa O.T.U. 3-04.6 i O.T.U.I.4.3.6.</t>
  </si>
  <si>
    <t>Tucanik</t>
  </si>
  <si>
    <t>4.3</t>
  </si>
  <si>
    <t>Izrada armiranobetonskog stubišta na pješačkoj stazi ispred poslovne zgrade. Betoniranje unutarnjeg AB stubišta betonom C25/30 u glatkoj drvenoj oplati čela. Stube su 35/15 i 35/17 cm širine stubišnog kraka 200 cm. Oplata ruba u cijeni. U stavku je potrebno uračunati dobava materijala, sječenje i postavljanje armature i ugradba u konstrukciju, betoniranje te sječenje i postavljanje oplate sa podupiranjem.</t>
  </si>
  <si>
    <t>Dobava, priprema i betoniranje armirane betonske rampe za osobe s invaliditetom i druge osobe smanjene pokretljivosti, debljina AB ploče je 15 cm, a debljina AB zidova i temelja je 20 cm, betonom C30/37 s dodatkom za otpornost na mraz i sol. U jediničnu cijenu uključiti sav potreban rad i materijal za funkcionalnu izvedbu betona, armaturnu mrežu Q-335 (armira se donja zona ploče i vertikalni zid/temelj), potrebnu oplatu, njegu betona nakon izvedbe te nasipanje i planiranje posteljice i tamponskog sloja tucanika granulacije 0/60mm ispod AB ploče.</t>
  </si>
  <si>
    <t>4.4</t>
  </si>
  <si>
    <t>4.5</t>
  </si>
  <si>
    <t>Dobava, priprema i betoniranje utvrđenog dijela korita kanala prema projektu. Debljina AB ploče je 15 cm, a dubina AB temelja, betonom C30/37 s dodatkom za otpornost na mraz i sol. U jediničnu cijenu uključiti sav potreban rad i materijal za funkcionalnu izvedbu betona, armaturnu mrežu Q-335 (armira se donja zona ploča i temelji), potrebnu oplatu, njegu betona nakon izvedbe te nasipanje i planiranje posteljice i tamponskog sloja tucanika granulacije 0/60 mm ispod AB ploče prema projektu.</t>
  </si>
  <si>
    <t>4.6</t>
  </si>
  <si>
    <t>Dobava, priprema i betoniranje temelja za reklamni pano prema projektu. Prije betoniranja potrebno je predvidjeti ugradnju proturnih cijevi za elektroinstalacije. Temelj se izvodi betonom C25/30, a dimenzije su 1,00x2,50x1,00 m. U jediničnu cijenu uključiti sav potreban rad i materijal za funkcionalnu izvedbu betona, armiranje izvesti čeličnim šipkama, potrebnu oplatu, njegu betona nakon izvedbe te nasipanje i planiranje posteljice i tamponskog sloja tucanika granulacije 0/60 mm ispod temelja.</t>
  </si>
  <si>
    <t>4.7</t>
  </si>
  <si>
    <t>Dobava, priprema i betoniranje temelja za jarbole prema projektu. Prije betoniranja potrebno je predvidjeti ugradnju proturnih cijevi za elektroinstalacije, te ugraditi postolje za jarbole ili ankere za ugradnju jarbola. Temelj se izvodi betonom C25/30, a dimenzije su 1,00x4,00x1,00 m. U jediničnu cijenu uključiti sav potreban rad i materijal za funkcionalnu izvedbu betona, armiranje izvesti čeličnim šipkama, potrebnu oplatu, njegu betona nakon izvedbe te nasipanje i planiranje posteljice i tamponskog sloja tucanika granulacije 0/60 mm ispod temelja.</t>
  </si>
  <si>
    <t>4.8</t>
  </si>
  <si>
    <t>Dobava, priprema i betoniranje rigola između postojeće županijske i lokalne ceste i zelenog pojasa trga. Beton je potrebno izvesti sa padom prema zelenom pojasu prema projektu. Rigol se izvodi betonom C30/37 s dodatkom za otpornost na mraz i sol, prosječna širina rigola je 50 cm. U jediničnu cijenu uključiti sav potreban rad i materijal za funkcionalnu izvedbu betona, njegu betona nakon izvedbe te nasipanje i planiranje posteljice i tamponskog sloja tucanika granulacije 0/60 mm.</t>
  </si>
  <si>
    <t>4.9</t>
  </si>
  <si>
    <t>Dobava, priprema i betoniranje AB zida kod središnjih stepenica poslovne zgrade. Zid se izvodi betonom C30/37 s dodatkom za otpornost na mraz i sol. Zid je širine 15 cm. U jediničnu cijenu uključiti sav potreban rad i materijal za funkcionalnu izvedbu betona, njegu betona.</t>
  </si>
  <si>
    <t>4.10</t>
  </si>
  <si>
    <t>IZRADA TEMELJA STUPA JAVNE RASVJETE</t>
  </si>
  <si>
    <t>Izrada betonskog temelja stupa javne rasvjete dimenzija 0,8x0,8x1,0 m. 
Beton za izradu temelja je razreda tlačne čvrstoće C16/20 s najmanje 260 kg cementa u m3 betona. Temelji su armirani čeličnom mrežnom armaturom B-500B (tip mreže Q-335). Betoniranje se vrši nakon postavljanja temeljnih vijaka, armature i proturnih cijevi i odvija se neprekidno do završetka temeljenja. 
Stavka obuhvaća nabavu, dovoz, ugradnju i njegu svježeg betona te nabavu, dovoz i ugradnju čelične mrežne armature B500-B (Q-335), uz nabavu, dovoz i montažu sidrenih vijaka (4M24 po stupu), te nabavu, dovoz, montažu i demontažu potrebne oplate, sav rad i potreban materijal.</t>
  </si>
  <si>
    <t>4. ARMIRANO BETONSKI RADOVI - UKUPNO:</t>
  </si>
  <si>
    <t>5.</t>
  </si>
  <si>
    <t>5.1</t>
  </si>
  <si>
    <t>OPREMA I PROMETNA SIGNALIZACIJA</t>
  </si>
  <si>
    <t>Izrada isprekidane crte širine 10 cm bijelom bojom. Bojani odnosno nebojani dijelovi su dugački po 1 m. Sve izvesti u skladu s "Pravilnikom o prometnim znakovima, signalizaciji i opremi na cestama (NN 33/05, 155/05) i Općim tehničkim uvjetima za radove na cestama.</t>
  </si>
  <si>
    <t>5.2</t>
  </si>
  <si>
    <t>Bojanje oznaka na kolniku, a u skladu s "Pravilnikom o prometnim znakovima, signalizaciji i opremi na cestama (NN 33/05, 155/05) i Općim tehničkim uvjetima za radove na cestama. Stavka obuhvaća sav potreban rad i materijal. 
Obračun po m1, m2 i kom gotove oznake.</t>
  </si>
  <si>
    <t>Mjesta za parkiranje, bijela</t>
  </si>
  <si>
    <t>Izrada zaustavne poprečne pune crte bijele boje širine 50 cm</t>
  </si>
  <si>
    <t>Izrada izlazno/ulaznog dijela parkinga (invalidi)</t>
  </si>
  <si>
    <t>Mjesta za parkiranje (invalid), žuta puna</t>
  </si>
  <si>
    <t>Oznaka H48 (invald), žuta</t>
  </si>
  <si>
    <t>Izrada zaustavne poprečne isprekidane crte bijele boje širine 50 cm</t>
  </si>
  <si>
    <t>5.3</t>
  </si>
  <si>
    <t>Iskop temelja</t>
  </si>
  <si>
    <t>Betoniranje temelja</t>
  </si>
  <si>
    <t>Stup 3,5 m</t>
  </si>
  <si>
    <t>Trokut (B01)</t>
  </si>
  <si>
    <t>Stop (B02)</t>
  </si>
  <si>
    <t>Parkiranje (C35)</t>
  </si>
  <si>
    <t>Dopunska ploča (E28)</t>
  </si>
  <si>
    <t>Dopunska ploča (E31)</t>
  </si>
  <si>
    <t>5. PROMETNA SIGNALIZACIJA - UKUPNO:</t>
  </si>
  <si>
    <t>OSTALI RADOVI</t>
  </si>
  <si>
    <t>UGRADNJA PE CIJEVI</t>
  </si>
  <si>
    <r>
      <t xml:space="preserve">Nabava, isporuka i ugradba gravitacijskih kanalizacijskih cijevi, veličine unutarnjeg profila </t>
    </r>
    <r>
      <rPr>
        <i/>
        <sz val="8"/>
        <color theme="1"/>
        <rFont val="Calibri"/>
        <family val="2"/>
        <charset val="238"/>
        <scheme val="minor"/>
      </rPr>
      <t>DN</t>
    </r>
    <r>
      <rPr>
        <sz val="8"/>
        <color theme="1"/>
        <rFont val="Calibri"/>
        <family val="2"/>
        <charset val="238"/>
        <scheme val="minor"/>
      </rPr>
      <t xml:space="preserve"> (mm) i vanjskog profila </t>
    </r>
    <r>
      <rPr>
        <i/>
        <sz val="8"/>
        <color theme="1"/>
        <rFont val="Calibri"/>
        <family val="2"/>
        <charset val="238"/>
        <scheme val="minor"/>
      </rPr>
      <t>Dv</t>
    </r>
    <r>
      <rPr>
        <sz val="8"/>
        <color theme="1"/>
        <rFont val="Calibri"/>
        <family val="2"/>
        <charset val="238"/>
        <scheme val="minor"/>
      </rPr>
      <t xml:space="preserve"> (mm) prema iskazu, debljine stijenke </t>
    </r>
    <r>
      <rPr>
        <i/>
        <sz val="8"/>
        <color theme="1"/>
        <rFont val="Calibri"/>
        <family val="2"/>
        <charset val="238"/>
        <scheme val="minor"/>
      </rPr>
      <t>s</t>
    </r>
    <r>
      <rPr>
        <sz val="8"/>
        <color theme="1"/>
        <rFont val="Calibri"/>
        <family val="2"/>
        <charset val="238"/>
        <scheme val="minor"/>
      </rPr>
      <t xml:space="preserve"> (mm) kod jednoslojnih cijevi, odnosno </t>
    </r>
    <r>
      <rPr>
        <i/>
        <sz val="8"/>
        <color theme="1"/>
        <rFont val="Calibri"/>
        <family val="2"/>
        <charset val="238"/>
        <scheme val="minor"/>
      </rPr>
      <t>Se</t>
    </r>
    <r>
      <rPr>
        <sz val="8"/>
        <color theme="1"/>
        <rFont val="Calibri"/>
        <family val="2"/>
        <charset val="238"/>
        <scheme val="minor"/>
      </rPr>
      <t>- ekvivalentne debljine - kod višeslojnih cijevi za visinu nadsloja i pokretno opterećenje prema statičkom proračunu. Pri tome vrijedi:</t>
    </r>
  </si>
  <si>
    <t>- ponuđene cijevi, okna i spojnice moraju biti izvedeni s materijalom u skladu navedenih normi i standarda:</t>
  </si>
  <si>
    <t>- hrvatskih normi (nHRN),</t>
  </si>
  <si>
    <t>- europskih normi (EN),</t>
  </si>
  <si>
    <t>- internacionalnih standarda (ISO),</t>
  </si>
  <si>
    <t>- te ostalih normi (ispitne metode, proračuni...).</t>
  </si>
  <si>
    <t xml:space="preserve">Svaku od predviđenih dimenzija minimalne veličine unutrašnjeg promjera cijevi kako je to navedeno u skladu sa statičkim proračunom stalnog i pokretnog opterećenja, debljinu stijenke odnosno ekvivalentnu debljinu cijevi te visinu nadsloja (min, max), visinu podzemne vode, promatrano od nivelete dna (vidi uzdužni profil) i tjemena cijevi, proizvođač deklarira potrebnu klasu cjevovoda koja mora preuzeti sva pojavljivana stalna i pokretna opterećenja. </t>
  </si>
  <si>
    <t xml:space="preserve">Spojevi cijevi izvode se ovisno o veličini profila: na kolčak s pripadajućim gumenim brtvama, odnosno s integriranom elektrospojnicom. Cijevi se isporučuju u duljinama od 6,0 m. U jediničnu cijenu uračunati nabavu, transport, utovar i istovar i ugradba cijevi i pripadnog spojnog materijala u iskopani rov, odnosno privemeno odlaganje na skladište koje odredi Naručitelj. </t>
  </si>
  <si>
    <t>Kakvoća cjevovoda i kontrolnih okana dodatno se dokazuje pripadnim atestima. Spojevi cijevi, cjevovoda i kontrolnih okana moraju biti besprijekorno spojeni i vodonepropusni što se potvrđuje tlačnim probama.</t>
  </si>
  <si>
    <t xml:space="preserve">Stavka obuhvaća: nabavu, dovoz i ugradnju PE kanalizacijskih cijevi sukladno prEN 13476-1, prEN 13476-3, obodne krutosti min. SN 8 prema EN ISO 9969, duljine cijevi 6 m. Cijevi se polažu u rov na pripremljenu podlogu od sitnozrnatog šljunčanog- pješčanog kamenog materijala frakcija do max. 0-8 mm. </t>
  </si>
  <si>
    <t xml:space="preserve">Nakon montiranja cijevi potrebno je izvršiti podbijanje pijeska ispod cijevi radi pravilnog jednolikog nalijeganja cijevi na podlogu. Ostali dio zone cjevovoda do visine 30 cm iznad tjemena cijevi se u cjelosti zatrpava sitnozrnim kamenim materijalom navedene frakcije u slojevima od 25 do 30 cm uz zbijanje ručnim nabijačima. </t>
  </si>
  <si>
    <t xml:space="preserve">Jedinična cijena obuhvaćaju nabavu, dopremu i ugradnju kanalizacijskih cijevi otpornih na komunalne otpadne vode i smrzavanje, sukladnih normi EN 13476, obodne krutosti min. SN 8. </t>
  </si>
  <si>
    <t>Kod montaže cijevi potrebno je pridržavati se daljnjih upustava proizvođača cijevi. Obračun po m' isporučene i ugrađene cijevi i pripadnog spojnog i brtvenog materijala.</t>
  </si>
  <si>
    <t>6. OSTALI RADOVI - UKUPNO:</t>
  </si>
  <si>
    <t>REKAPITULACIJA:</t>
  </si>
  <si>
    <t>6.</t>
  </si>
  <si>
    <t>UKUPNO:</t>
  </si>
  <si>
    <t>PDV:</t>
  </si>
  <si>
    <t>SVEUKUPNO:</t>
  </si>
  <si>
    <t>ELEKTROMONTAŽNI RADOVI</t>
  </si>
  <si>
    <t>Dobava i ugradnja stupa CITY NATURAL- 4100 kao tip cod 426328-00 Disano komplet sa razdjelnicom.</t>
  </si>
  <si>
    <t>Dobava i ugradnja podne svjetiljke lP 67, max opteretivosti 1500 kg, za vanjsku montažu AQUA LED 2 XL 230 V 8400 CE 10, Clear glass Beam angle 400 K, 10*, kao tip cod 4008321989079 Osram.</t>
  </si>
  <si>
    <t>Dobava i ugradnja kutije za lampu AQUA LED 2 XL, Pre-RecessendTube, kao tip cod 4008321850522 Osram.</t>
  </si>
  <si>
    <t>Dobava i ugradnja svjetiljke CLIMA 1214, SAP-E, kao tip cod 422352-00 Disano sa žaruljom NaVT100 W i spajanje kabelom PGP 3x1,5 mm2 (5 m).</t>
  </si>
  <si>
    <t>Dobava i polaganje i spajanje kabela PP00 A 4x25 mm2 u iskopani rov sa uvlačenjem u ormar JR i energetski ormar.</t>
  </si>
  <si>
    <t>1.8</t>
  </si>
  <si>
    <t>Dobava, polaganje bakrenog užeta 35 mm2 u iskopani rov.</t>
  </si>
  <si>
    <t>1.9</t>
  </si>
  <si>
    <t>1.10</t>
  </si>
  <si>
    <t>Spajanje bakrenog užeta 35 mm2 u rasvjetnom stupu sa stopicom kabelskom za zakivanje KSB - C 35/12</t>
  </si>
  <si>
    <t>Dobava i izrada spojnice za bakreno uže 6-50 mm2</t>
  </si>
  <si>
    <t>1.11</t>
  </si>
  <si>
    <t>Dobava, ugradnja i spajanje ormara slobodnostojeći od prešanog poliestera ojačanog staklenim vlaknima s dvojim·vratima, antiplakatna izvedba, mehanička zaštita IP 43, električna zaštita zaštitno izoliranje. Pripremljen za jedan dovodni kabel presjeka do 4x25 mm2, s osigurač sklopkom 160 A i tri osigurač sklopke od 100 A sa NVO 00 osiguračima 10 A za prihvat 3 kabela PP00 4x10 i 4x6 mm. Sadržaj ormara: Luksomat, vremenski uklopnik, foto sonda, sklopka za odabir moda rada (ručno, automat...), sklopnik 20 A, sklopka 500 V, 65 A, (brojilo i MTK prijemnik nisu predmet isporuke). Ormar se zaključava polucilindar bravicama, koja nije predmet isporuke.</t>
  </si>
  <si>
    <t>1.12</t>
  </si>
  <si>
    <t>Ostali nepredviđeni radovi</t>
  </si>
  <si>
    <t>paušal</t>
  </si>
  <si>
    <t>1. ELEKTROMONTAŽNI RADOVI - UKUPNO:</t>
  </si>
  <si>
    <t>Pripremno završni radovi</t>
  </si>
  <si>
    <t>Transportni troškovi</t>
  </si>
  <si>
    <t>Mjerenja i ispitivanja javne rasvjete</t>
  </si>
  <si>
    <t>OSTALI TROŠKOVI</t>
  </si>
  <si>
    <t>2. OSTALI TROŠKOVI - UKUPNO:</t>
  </si>
  <si>
    <t>Dobava i polaganje i spajanje kabela PP00 4x10 mm2 u iskopani rov sa uvlačenjem u temelje stupa JR i provlačenjem kroz cijevi Ф75 (2 m).</t>
  </si>
  <si>
    <t>Dobava i polaganje i spajanje kabela PP00 4x6 mm2 u iskopani rov sa uvlačenjem u temelje stupa JR i provlačenjem kroz cijevi Ф75 (2 m).</t>
  </si>
  <si>
    <t>m'</t>
  </si>
  <si>
    <r>
      <t>m</t>
    </r>
    <r>
      <rPr>
        <vertAlign val="superscript"/>
        <sz val="8"/>
        <color theme="1"/>
        <rFont val="Calibri"/>
        <family val="2"/>
        <charset val="238"/>
        <scheme val="minor"/>
      </rPr>
      <t>2</t>
    </r>
  </si>
  <si>
    <r>
      <t>m</t>
    </r>
    <r>
      <rPr>
        <vertAlign val="superscript"/>
        <sz val="8"/>
        <color theme="1"/>
        <rFont val="Calibri"/>
        <family val="2"/>
        <charset val="238"/>
        <scheme val="minor"/>
      </rPr>
      <t>3</t>
    </r>
  </si>
  <si>
    <t>Nabava, doprema i ugradnja stupa prometnog znaka. Stup je iz čelične cijevi Ф5 cm, duljine 3,5 m za po 1 znak, antikorozivno zaštićen te završno obojen sivom bojom. Iskop za temelj stupa je dimenzija 30/30/60 cm. Temelj stupa se izvodi iz betona C16/20 i dimenzija je 30/30/40 cm. Prostor iznad temelja se zatrpava u zelenom pojasu zemljom uz zbijanje, a u kolniku i nogostupu se izvodi iz istog materijala kao što je površina na koju se postavlja. Kvaliteta materijala i način obrade moraju biti u skladu s "Pravilnikom o prometnim znakovima, prometnoj signalizaciji i opremi na cestama". Radovi se izvode u skladu sa OTU Vl, 9-01.</t>
  </si>
  <si>
    <t>Izrada kontrolnog okna za odvodnju oborinske vode. Iskop je obuhvaćen u stavci iskopa. Rad obuhvaća izradu dvostrane oplate, ugradnju armature (Ф8/10 cm) u pokrovnu ploču okna (d=15 cm), ugradnju lijevano željeznog poklopaca 60x60 cm nosivosti 50 kN te betoniranje revizionog okna vodonepropusnim betonom C16/20. Za silaz u okno ugrađuju se lijevanoželjezne stupaljke na međusobnom razmaku od 30 cm. Prva stupaljka se montira 70 cm ispod terena. Na dnu okna izvesti kinetu betonom razreda tlačne čvrstoće C12/15. Kinetu je potrebno završno zagladiti. Potrebno je ostaviti prostore za ugradnju cijevi (Ф300 i za spoj s betonskim kanalicama 29x41 cm. U stavku je uključena nabava i doprema svog potrebnog materijala za kompletno izvedeno revizione okno dubine prema kotama iz projekta. Debljina stjenki d=15 cm, svijetli otvor 90x90cm.</t>
  </si>
  <si>
    <t>Iskop miješanog (nasipnog) materijala u zoni obuhvata eventulan iskop  za postavljanje nosivih slojeva parkirališta i prometne površina, pješačke staze, iskop za odvodnju sa parkirališta i sa županijske i lokalne ceste, iskop za rigol uz županijsku cestu, te iskop kanala poprečnog presjeka 40x100cm za postavljanje elektroinstalacija na mjestu prema elektro projektu. Iskop se obavlja prema visinskim kotama iz projekta te propisanim nagibima kosina. Rad uključuje utovar iskopanog materijala u prijevozna sredstva, prijevoz do odlagališta deponiranje koji će biti potreban za izradu zemljanog nasipa . Radove izvesti u skladu sa O. T. U. 2-02. Obračun po m3 sraslog tla.</t>
  </si>
  <si>
    <t>Iskop zemlje za revizione okno. Sve radove izvesti prema nacrtima iz projektne dokumentacije sa svim potrebnim razupiranjima, odvodnjom, privremenim deponiranjem iskopanog materijala. Iskop rova je obračunat od kote postojećeg terena do dubine od 2,54 m. Iskop treba obaviti strojno, jedino u blizini postojećih komunalnih instalacija mora se raditi ručno. Obvezno se mora raditi razupiranje. Za vrijeme iskopa treba osigurati crpljenje vode koja na bilo koji način dospije u iskop. U jediničnu cijenu uključen je iskop, radovi na uređenju i čišćenju pokosa te eventualno crpljenje vode iz rova, utovar, odvoz  na mjesnoj deponiji.</t>
  </si>
  <si>
    <t>Iskop zemlje za potporni zid. Sve radove izvesti prema nacrtima iz projektne dokumentacije sa svim potrebnim razupiranjima, odvodnjom, privremenim deponiranjem iskopanog materijala. Visina iskopa rova je promjenjiva, ali ne manja od 80 cm. Visine su prikazane u poprečnom presjeku G'-G'. Iskop treba obaviti strojno, jedino ako to nije moguće može se raditi i ručno. Bočne stjenke treba izvesti u omjeru 1:3. Obvezno se mora raditi razupiranje. Za vrijeme iskopa treba osigurati crpljenje vode koja na bilo koji način dospije u iskop. U jediničnu cijenu uključen je iskop, radovi na uređenju i čišćenju pokosa te eventualno crpljenje vode iz rova, utovar, odvoz  na mjesnoj deponiji.</t>
  </si>
  <si>
    <t>Iskop zemlje za izradu betonskog temelja stupa javne rasvjete dimenzija 0,8x0,8x1,0 m. Sve radove izvesti sa svim potrebnim razupiranjima, odvodnjom, privremenim deponiranjem iskopanog materijala. Dubina iskopa je 1,0 m od završne, projektirane kote terena. Iskop treba obaviti strojno, jedino ako to nije moguće može se raditi i ručno. U jediničnu cijenu uključen je iskop, radovi na uređenju i eventualno crpljenje vode iz rova, utovar, odvoz  na mjesnoj deponiji.</t>
  </si>
  <si>
    <t>Izrada nosivog haba jućeg asfaltnog sloja AC 16 surf 50/70, debljine 4,0 cm za pješačke staze. U cijeni su sadržani svi troškovi nabave materijala, proizvodnje i ugradnje asfaltne mješavine, prijevoz, oprema i sve ostalo potrebno za potpuno izvođenje radova. Obračun je po m2 gornje površine stvarno položenog i ugrađenog nosivog sloja. Izvedba i kontrola kakvoće prema (HRN EN 13108-1) i tehničkim svojstvima i zahtjevima za građevne proizvode za proizvodnju asfaltnih mješavina i za asfaltne slojeve kolnika. Stavka obuhvaća nabavu, dovoz i ugradnju, sav rad i materijal potreban za rad. Radove obaviti prema OTU-6-00.3.3.</t>
  </si>
  <si>
    <t>6.1.</t>
  </si>
  <si>
    <t>INVESTITOR: GRAĐEVINA PROJEKT RAZINAOBRADE</t>
  </si>
  <si>
    <t>OPĆINA VRBJE                                                          REKONSTRUKCIJA PJEŠAČKIH, PROMETNIH I PARKIRALIŠNIH POVRINA SREDIŠNJEG TRGA U NASELJU VRBJE                                                     PONUDBENI TROŠKOVNIK</t>
  </si>
</sst>
</file>

<file path=xl/styles.xml><?xml version="1.0" encoding="utf-8"?>
<styleSheet xmlns="http://schemas.openxmlformats.org/spreadsheetml/2006/main">
  <numFmts count="1">
    <numFmt numFmtId="164" formatCode="#,##0.00\ &quot;kn&quot;"/>
  </numFmts>
  <fonts count="13">
    <font>
      <sz val="11"/>
      <color theme="1"/>
      <name val="Calibri"/>
      <family val="2"/>
      <charset val="238"/>
      <scheme val="minor"/>
    </font>
    <font>
      <sz val="7.5"/>
      <color theme="1"/>
      <name val="Arial"/>
      <family val="2"/>
      <charset val="238"/>
    </font>
    <font>
      <sz val="10"/>
      <color theme="1"/>
      <name val="Calibri"/>
      <family val="2"/>
      <charset val="238"/>
      <scheme val="minor"/>
    </font>
    <font>
      <sz val="8"/>
      <color theme="1"/>
      <name val="Calibri"/>
      <family val="2"/>
      <charset val="238"/>
      <scheme val="minor"/>
    </font>
    <font>
      <b/>
      <sz val="8"/>
      <color theme="1"/>
      <name val="Calibri"/>
      <family val="2"/>
      <charset val="238"/>
      <scheme val="minor"/>
    </font>
    <font>
      <b/>
      <sz val="9"/>
      <color theme="1"/>
      <name val="Calibri"/>
      <family val="2"/>
      <charset val="238"/>
      <scheme val="minor"/>
    </font>
    <font>
      <i/>
      <sz val="8"/>
      <color theme="1"/>
      <name val="Calibri"/>
      <family val="2"/>
      <charset val="238"/>
      <scheme val="minor"/>
    </font>
    <font>
      <b/>
      <sz val="10"/>
      <color theme="1"/>
      <name val="Calibri"/>
      <family val="2"/>
      <charset val="238"/>
      <scheme val="minor"/>
    </font>
    <font>
      <i/>
      <sz val="8"/>
      <color theme="1"/>
      <name val="Arial Narrow"/>
      <family val="2"/>
      <charset val="238"/>
    </font>
    <font>
      <vertAlign val="superscript"/>
      <sz val="8"/>
      <color theme="1"/>
      <name val="Calibri"/>
      <family val="2"/>
      <charset val="238"/>
      <scheme val="minor"/>
    </font>
    <font>
      <sz val="8"/>
      <color rgb="FFFF0000"/>
      <name val="Calibri"/>
      <family val="2"/>
      <charset val="238"/>
      <scheme val="minor"/>
    </font>
    <font>
      <sz val="11"/>
      <name val="Calibri"/>
      <family val="2"/>
      <charset val="238"/>
      <scheme val="minor"/>
    </font>
    <font>
      <sz val="9"/>
      <color theme="1"/>
      <name val="Calibri"/>
      <family val="2"/>
      <charset val="238"/>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right/>
      <top style="double">
        <color indexed="64"/>
      </top>
      <bottom style="thin">
        <color indexed="64"/>
      </bottom>
      <diagonal/>
    </border>
  </borders>
  <cellStyleXfs count="1">
    <xf numFmtId="0" fontId="0" fillId="0" borderId="0"/>
  </cellStyleXfs>
  <cellXfs count="73">
    <xf numFmtId="0" fontId="0" fillId="0" borderId="0" xfId="0"/>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3" fillId="0" borderId="0" xfId="0" applyFont="1" applyAlignment="1">
      <alignment vertical="top" wrapText="1"/>
    </xf>
    <xf numFmtId="4"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3" fillId="0" borderId="0" xfId="0" applyFont="1" applyAlignment="1">
      <alignment horizontal="center"/>
    </xf>
    <xf numFmtId="4" fontId="3" fillId="0" borderId="0" xfId="0" applyNumberFormat="1" applyFont="1" applyAlignment="1">
      <alignment horizontal="center"/>
    </xf>
    <xf numFmtId="164" fontId="3" fillId="0" borderId="0" xfId="0" applyNumberFormat="1" applyFont="1" applyAlignment="1">
      <alignment horizontal="center"/>
    </xf>
    <xf numFmtId="49" fontId="3" fillId="0" borderId="0" xfId="0" applyNumberFormat="1" applyFont="1" applyAlignment="1">
      <alignment horizontal="center" vertical="top"/>
    </xf>
    <xf numFmtId="49" fontId="5" fillId="0" borderId="0" xfId="0" applyNumberFormat="1" applyFont="1" applyAlignment="1">
      <alignment horizontal="center" vertical="center"/>
    </xf>
    <xf numFmtId="49" fontId="5" fillId="0" borderId="0" xfId="0" applyNumberFormat="1" applyFont="1" applyAlignment="1">
      <alignment vertical="center" wrapText="1"/>
    </xf>
    <xf numFmtId="49" fontId="3" fillId="0" borderId="0" xfId="0" applyNumberFormat="1" applyFont="1" applyAlignment="1">
      <alignment vertical="top" wrapText="1"/>
    </xf>
    <xf numFmtId="49" fontId="2" fillId="0" borderId="1" xfId="0" applyNumberFormat="1" applyFont="1" applyBorder="1" applyAlignment="1">
      <alignment horizontal="center" vertical="center" wrapText="1"/>
    </xf>
    <xf numFmtId="164" fontId="4" fillId="0" borderId="0" xfId="0" applyNumberFormat="1" applyFont="1" applyAlignment="1">
      <alignment horizontal="center"/>
    </xf>
    <xf numFmtId="49" fontId="3" fillId="0" borderId="4" xfId="0" applyNumberFormat="1" applyFont="1" applyBorder="1" applyAlignment="1">
      <alignment horizontal="center" vertical="top"/>
    </xf>
    <xf numFmtId="49" fontId="3" fillId="0" borderId="4" xfId="0" applyNumberFormat="1" applyFont="1" applyBorder="1" applyAlignment="1">
      <alignment vertical="top" wrapText="1"/>
    </xf>
    <xf numFmtId="0" fontId="3" fillId="0" borderId="4" xfId="0" applyFont="1" applyBorder="1" applyAlignment="1">
      <alignment horizontal="center"/>
    </xf>
    <xf numFmtId="4" fontId="3" fillId="0" borderId="4" xfId="0" applyNumberFormat="1" applyFont="1" applyBorder="1" applyAlignment="1">
      <alignment horizontal="center"/>
    </xf>
    <xf numFmtId="164" fontId="3" fillId="0" borderId="4" xfId="0" applyNumberFormat="1" applyFont="1" applyBorder="1" applyAlignment="1">
      <alignment horizontal="center"/>
    </xf>
    <xf numFmtId="49" fontId="5" fillId="0" borderId="2" xfId="0" applyNumberFormat="1" applyFont="1" applyBorder="1" applyAlignment="1">
      <alignment horizontal="right"/>
    </xf>
    <xf numFmtId="49" fontId="5" fillId="0" borderId="2" xfId="0" applyNumberFormat="1" applyFont="1" applyBorder="1" applyAlignment="1">
      <alignment wrapText="1"/>
    </xf>
    <xf numFmtId="0" fontId="5" fillId="0" borderId="2" xfId="0" applyFont="1" applyBorder="1" applyAlignment="1">
      <alignment horizontal="center"/>
    </xf>
    <xf numFmtId="4" fontId="5" fillId="0" borderId="2" xfId="0" applyNumberFormat="1" applyFont="1" applyBorder="1" applyAlignment="1">
      <alignment horizontal="center"/>
    </xf>
    <xf numFmtId="164" fontId="5" fillId="0" borderId="2" xfId="0" applyNumberFormat="1" applyFont="1" applyBorder="1" applyAlignment="1">
      <alignment horizontal="center"/>
    </xf>
    <xf numFmtId="49" fontId="5" fillId="0" borderId="3" xfId="0" applyNumberFormat="1" applyFont="1" applyBorder="1" applyAlignment="1">
      <alignment horizontal="right"/>
    </xf>
    <xf numFmtId="49" fontId="5" fillId="0" borderId="3" xfId="0" applyNumberFormat="1" applyFont="1" applyBorder="1" applyAlignment="1">
      <alignment wrapText="1"/>
    </xf>
    <xf numFmtId="0" fontId="5" fillId="0" borderId="3" xfId="0" applyFont="1" applyBorder="1" applyAlignment="1">
      <alignment horizontal="center"/>
    </xf>
    <xf numFmtId="4" fontId="5" fillId="0" borderId="3" xfId="0" applyNumberFormat="1" applyFont="1" applyBorder="1" applyAlignment="1">
      <alignment horizontal="center"/>
    </xf>
    <xf numFmtId="164" fontId="5" fillId="0" borderId="3" xfId="0" applyNumberFormat="1" applyFont="1" applyBorder="1" applyAlignment="1">
      <alignment horizontal="center"/>
    </xf>
    <xf numFmtId="164" fontId="5" fillId="0" borderId="0" xfId="0" applyNumberFormat="1" applyFont="1" applyAlignment="1">
      <alignment horizontal="left"/>
    </xf>
    <xf numFmtId="164" fontId="7" fillId="0" borderId="0" xfId="0" applyNumberFormat="1" applyFont="1" applyAlignment="1">
      <alignment horizontal="left"/>
    </xf>
    <xf numFmtId="164" fontId="5" fillId="0" borderId="5" xfId="0" applyNumberFormat="1" applyFont="1" applyBorder="1" applyAlignment="1">
      <alignment horizontal="left"/>
    </xf>
    <xf numFmtId="164" fontId="5" fillId="0" borderId="0" xfId="0" applyNumberFormat="1" applyFont="1" applyAlignment="1">
      <alignment horizontal="center"/>
    </xf>
    <xf numFmtId="164" fontId="5" fillId="0" borderId="5" xfId="0" applyNumberFormat="1" applyFont="1" applyBorder="1" applyAlignment="1">
      <alignment horizontal="center"/>
    </xf>
    <xf numFmtId="164" fontId="7" fillId="0" borderId="0" xfId="0" applyNumberFormat="1" applyFont="1" applyAlignment="1">
      <alignment horizontal="center"/>
    </xf>
    <xf numFmtId="3" fontId="3" fillId="0" borderId="0" xfId="0" applyNumberFormat="1" applyFont="1" applyAlignment="1">
      <alignment horizontal="center"/>
    </xf>
    <xf numFmtId="0" fontId="8" fillId="0" borderId="0" xfId="0" applyFont="1"/>
    <xf numFmtId="164" fontId="3" fillId="0" borderId="5" xfId="0" applyNumberFormat="1" applyFont="1" applyBorder="1" applyAlignment="1">
      <alignment horizontal="center"/>
    </xf>
    <xf numFmtId="164" fontId="10" fillId="0" borderId="0" xfId="0" applyNumberFormat="1" applyFont="1" applyAlignment="1">
      <alignment horizontal="center"/>
    </xf>
    <xf numFmtId="164" fontId="3" fillId="0" borderId="0" xfId="0" applyNumberFormat="1" applyFont="1" applyAlignment="1">
      <alignment horizontal="center" vertical="top"/>
    </xf>
    <xf numFmtId="164" fontId="3" fillId="0" borderId="0" xfId="0" applyNumberFormat="1" applyFont="1" applyAlignment="1">
      <alignment vertical="top" wrapText="1"/>
    </xf>
    <xf numFmtId="164" fontId="3" fillId="0" borderId="0" xfId="0" applyNumberFormat="1" applyFont="1" applyAlignment="1">
      <alignment horizontal="right" vertical="center"/>
    </xf>
    <xf numFmtId="164" fontId="3" fillId="0" borderId="0" xfId="0" applyNumberFormat="1" applyFont="1" applyAlignment="1">
      <alignment vertical="center" wrapText="1"/>
    </xf>
    <xf numFmtId="164" fontId="3" fillId="0" borderId="5" xfId="0" applyNumberFormat="1" applyFont="1" applyBorder="1" applyAlignment="1">
      <alignment horizontal="right" vertical="center"/>
    </xf>
    <xf numFmtId="164" fontId="3" fillId="0" borderId="5" xfId="0" applyNumberFormat="1" applyFont="1" applyBorder="1" applyAlignment="1">
      <alignment vertical="center" wrapText="1"/>
    </xf>
    <xf numFmtId="164" fontId="3" fillId="0" borderId="0" xfId="0" applyNumberFormat="1" applyFont="1" applyAlignment="1">
      <alignment horizontal="right" vertical="top"/>
    </xf>
    <xf numFmtId="164" fontId="5" fillId="0" borderId="0" xfId="0" applyNumberFormat="1" applyFont="1" applyAlignment="1">
      <alignment horizontal="center" vertical="center"/>
    </xf>
    <xf numFmtId="164" fontId="5" fillId="0" borderId="0" xfId="0" applyNumberFormat="1" applyFont="1" applyAlignment="1">
      <alignment vertical="center" wrapText="1"/>
    </xf>
    <xf numFmtId="164" fontId="3" fillId="0" borderId="0" xfId="0" applyNumberFormat="1" applyFont="1" applyAlignment="1">
      <alignment vertical="top"/>
    </xf>
    <xf numFmtId="164" fontId="5" fillId="0" borderId="2" xfId="0" applyNumberFormat="1" applyFont="1" applyBorder="1" applyAlignment="1">
      <alignment horizontal="right"/>
    </xf>
    <xf numFmtId="164" fontId="5" fillId="0" borderId="2" xfId="0" applyNumberFormat="1" applyFont="1" applyBorder="1" applyAlignment="1">
      <alignment wrapText="1"/>
    </xf>
    <xf numFmtId="164" fontId="5" fillId="0" borderId="3" xfId="0" applyNumberFormat="1" applyFont="1" applyBorder="1" applyAlignment="1">
      <alignment horizontal="right"/>
    </xf>
    <xf numFmtId="164" fontId="5" fillId="0" borderId="3" xfId="0" applyNumberFormat="1" applyFont="1" applyBorder="1" applyAlignment="1">
      <alignment wrapText="1"/>
    </xf>
    <xf numFmtId="164" fontId="3" fillId="0" borderId="4" xfId="0" applyNumberFormat="1" applyFont="1" applyBorder="1" applyAlignment="1">
      <alignment horizontal="center" vertical="top"/>
    </xf>
    <xf numFmtId="164" fontId="3" fillId="0" borderId="4" xfId="0" applyNumberFormat="1" applyFont="1" applyBorder="1" applyAlignment="1">
      <alignment vertical="top" wrapText="1"/>
    </xf>
    <xf numFmtId="164" fontId="3" fillId="0" borderId="6" xfId="0" applyNumberFormat="1" applyFont="1" applyBorder="1" applyAlignment="1">
      <alignment vertical="top" wrapText="1"/>
    </xf>
    <xf numFmtId="164" fontId="5" fillId="0" borderId="2" xfId="0" applyNumberFormat="1" applyFont="1" applyBorder="1" applyAlignment="1">
      <alignment vertical="center" wrapText="1"/>
    </xf>
    <xf numFmtId="0" fontId="3" fillId="0" borderId="0" xfId="0" applyNumberFormat="1" applyFont="1" applyAlignment="1">
      <alignment horizontal="center"/>
    </xf>
    <xf numFmtId="0" fontId="2" fillId="0" borderId="1" xfId="0" applyNumberFormat="1" applyFont="1" applyBorder="1" applyAlignment="1">
      <alignment horizontal="center" vertical="center"/>
    </xf>
    <xf numFmtId="0" fontId="3" fillId="0" borderId="5" xfId="0" applyNumberFormat="1" applyFont="1" applyBorder="1" applyAlignment="1">
      <alignment horizontal="center"/>
    </xf>
    <xf numFmtId="0" fontId="5" fillId="0" borderId="2" xfId="0" applyNumberFormat="1" applyFont="1" applyBorder="1" applyAlignment="1">
      <alignment horizontal="center"/>
    </xf>
    <xf numFmtId="0" fontId="5" fillId="0" borderId="3" xfId="0" applyNumberFormat="1" applyFont="1" applyBorder="1" applyAlignment="1">
      <alignment horizontal="center"/>
    </xf>
    <xf numFmtId="0" fontId="3" fillId="0" borderId="4" xfId="0" applyNumberFormat="1" applyFont="1" applyBorder="1" applyAlignment="1">
      <alignment horizontal="center"/>
    </xf>
    <xf numFmtId="0" fontId="11" fillId="0" borderId="0" xfId="0" applyFont="1" applyAlignment="1">
      <alignment horizontal="left" vertical="top"/>
    </xf>
    <xf numFmtId="0" fontId="11" fillId="0" borderId="0" xfId="0" applyFont="1" applyAlignment="1">
      <alignment horizontal="left" vertical="center" wrapText="1"/>
    </xf>
    <xf numFmtId="0" fontId="11" fillId="0" borderId="0" xfId="0" applyFont="1" applyAlignment="1">
      <alignment horizontal="left" vertical="top" wrapText="1"/>
    </xf>
    <xf numFmtId="49" fontId="12" fillId="0" borderId="0" xfId="0" applyNumberFormat="1" applyFont="1" applyAlignment="1">
      <alignment vertical="top" wrapText="1"/>
    </xf>
    <xf numFmtId="164" fontId="7" fillId="0" borderId="0" xfId="0" applyNumberFormat="1" applyFont="1" applyAlignment="1">
      <alignment horizontal="left" vertical="top"/>
    </xf>
    <xf numFmtId="164" fontId="5" fillId="0" borderId="0" xfId="0" applyNumberFormat="1" applyFont="1" applyAlignment="1">
      <alignment horizontal="center" vertical="center" wrapText="1"/>
    </xf>
    <xf numFmtId="49" fontId="7" fillId="0" borderId="0" xfId="0" applyNumberFormat="1" applyFont="1" applyAlignment="1">
      <alignment horizontal="left" vertical="top"/>
    </xf>
    <xf numFmtId="0" fontId="5" fillId="0" borderId="0" xfId="0" applyFont="1" applyAlignment="1">
      <alignment horizontal="center" vertical="center" wrapText="1"/>
    </xf>
  </cellXfs>
  <cellStyles count="1">
    <cellStyle name="Obič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M193"/>
  <sheetViews>
    <sheetView tabSelected="1" view="pageBreakPreview" topLeftCell="A166" zoomScale="130" zoomScaleNormal="130" zoomScaleSheetLayoutView="130" workbookViewId="0">
      <selection activeCell="E23" sqref="E23"/>
    </sheetView>
  </sheetViews>
  <sheetFormatPr defaultRowHeight="15"/>
  <cols>
    <col min="1" max="1" width="15" style="10" customWidth="1"/>
    <col min="2" max="2" width="36.5703125" style="13" customWidth="1"/>
    <col min="3" max="3" width="7.42578125" style="7" bestFit="1" customWidth="1"/>
    <col min="4" max="4" width="7.85546875" style="59" bestFit="1" customWidth="1"/>
    <col min="5" max="5" width="12.140625" style="9" customWidth="1"/>
    <col min="6" max="6" width="18.140625" style="9" customWidth="1"/>
    <col min="9" max="9" width="9" bestFit="1" customWidth="1"/>
    <col min="13" max="13" width="9" bestFit="1" customWidth="1"/>
  </cols>
  <sheetData>
    <row r="1" spans="1:8" ht="68.25" customHeight="1">
      <c r="A1" s="67" t="s">
        <v>172</v>
      </c>
      <c r="B1" s="68" t="s">
        <v>173</v>
      </c>
    </row>
    <row r="2" spans="1:8" ht="15.75" thickBot="1">
      <c r="A2" s="65" t="s">
        <v>20</v>
      </c>
      <c r="B2" s="12" t="s">
        <v>21</v>
      </c>
    </row>
    <row r="3" spans="1:8" ht="26.25" thickBot="1">
      <c r="A3" s="65"/>
      <c r="B3" s="14" t="s">
        <v>1</v>
      </c>
      <c r="C3" s="1" t="s">
        <v>2</v>
      </c>
      <c r="D3" s="60" t="s">
        <v>3</v>
      </c>
      <c r="E3" s="5" t="s">
        <v>4</v>
      </c>
      <c r="F3" s="6" t="s">
        <v>5</v>
      </c>
    </row>
    <row r="4" spans="1:8">
      <c r="A4" s="66"/>
      <c r="H4" s="38"/>
    </row>
    <row r="5" spans="1:8" ht="145.5" customHeight="1">
      <c r="A5" s="41" t="s">
        <v>9</v>
      </c>
      <c r="B5" s="42" t="s">
        <v>13</v>
      </c>
      <c r="C5" s="9"/>
    </row>
    <row r="6" spans="1:8">
      <c r="A6" s="43" t="s">
        <v>6</v>
      </c>
      <c r="B6" s="44" t="s">
        <v>55</v>
      </c>
      <c r="C6" s="9" t="s">
        <v>162</v>
      </c>
      <c r="D6" s="59">
        <v>1722</v>
      </c>
    </row>
    <row r="7" spans="1:8">
      <c r="A7" s="41"/>
      <c r="B7" s="42"/>
      <c r="C7" s="9"/>
    </row>
    <row r="8" spans="1:8" ht="88.5" customHeight="1">
      <c r="A8" s="41" t="s">
        <v>7</v>
      </c>
      <c r="B8" s="42" t="s">
        <v>17</v>
      </c>
      <c r="C8" s="9"/>
    </row>
    <row r="9" spans="1:8" ht="15.75" thickBot="1">
      <c r="A9" s="45" t="s">
        <v>6</v>
      </c>
      <c r="B9" s="46" t="s">
        <v>18</v>
      </c>
      <c r="C9" s="39" t="s">
        <v>162</v>
      </c>
      <c r="D9" s="61">
        <v>30</v>
      </c>
      <c r="E9" s="39"/>
      <c r="F9" s="39"/>
    </row>
    <row r="10" spans="1:8" ht="15.75" thickTop="1">
      <c r="A10" s="47"/>
      <c r="B10" s="44"/>
      <c r="C10" s="9"/>
    </row>
    <row r="11" spans="1:8">
      <c r="A11" s="41"/>
      <c r="B11" s="70" t="s">
        <v>19</v>
      </c>
      <c r="C11" s="70"/>
      <c r="D11" s="70"/>
      <c r="E11" s="70"/>
    </row>
    <row r="12" spans="1:8">
      <c r="A12" s="41"/>
      <c r="B12" s="42"/>
      <c r="C12" s="9"/>
    </row>
    <row r="13" spans="1:8">
      <c r="A13" s="48" t="s">
        <v>22</v>
      </c>
      <c r="B13" s="49" t="s">
        <v>23</v>
      </c>
      <c r="C13" s="9"/>
    </row>
    <row r="14" spans="1:8" ht="15.75" thickBot="1">
      <c r="A14" s="41"/>
      <c r="B14" s="42"/>
      <c r="C14" s="9"/>
    </row>
    <row r="15" spans="1:8" ht="26.25" thickBot="1">
      <c r="A15" s="6" t="s">
        <v>0</v>
      </c>
      <c r="B15" s="5" t="s">
        <v>1</v>
      </c>
      <c r="C15" s="6" t="s">
        <v>2</v>
      </c>
      <c r="D15" s="60" t="s">
        <v>3</v>
      </c>
      <c r="E15" s="5" t="s">
        <v>4</v>
      </c>
      <c r="F15" s="6" t="s">
        <v>5</v>
      </c>
    </row>
    <row r="16" spans="1:8">
      <c r="A16" s="41"/>
      <c r="B16" s="42"/>
      <c r="C16" s="9"/>
    </row>
    <row r="17" spans="1:4" ht="130.5" customHeight="1">
      <c r="A17" s="41" t="s">
        <v>24</v>
      </c>
      <c r="B17" s="42" t="s">
        <v>25</v>
      </c>
      <c r="C17" s="9" t="s">
        <v>162</v>
      </c>
      <c r="D17" s="59">
        <v>80</v>
      </c>
    </row>
    <row r="18" spans="1:4">
      <c r="A18" s="41"/>
      <c r="B18" s="42"/>
      <c r="C18" s="9"/>
    </row>
    <row r="19" spans="1:4" ht="147.75" customHeight="1">
      <c r="A19" s="41" t="s">
        <v>26</v>
      </c>
      <c r="B19" s="42" t="s">
        <v>166</v>
      </c>
      <c r="C19" s="9" t="s">
        <v>10</v>
      </c>
      <c r="D19" s="59">
        <v>300</v>
      </c>
    </row>
    <row r="20" spans="1:4">
      <c r="A20" s="41"/>
      <c r="B20" s="42"/>
      <c r="C20" s="9"/>
    </row>
    <row r="21" spans="1:4" ht="132" customHeight="1">
      <c r="A21" s="41" t="s">
        <v>27</v>
      </c>
      <c r="B21" s="42" t="s">
        <v>167</v>
      </c>
      <c r="C21" s="9" t="s">
        <v>163</v>
      </c>
      <c r="D21" s="59">
        <v>30.12</v>
      </c>
    </row>
    <row r="22" spans="1:4">
      <c r="A22" s="41"/>
      <c r="B22" s="42"/>
      <c r="C22" s="9"/>
    </row>
    <row r="23" spans="1:4" ht="141.75" customHeight="1">
      <c r="A23" s="41" t="s">
        <v>28</v>
      </c>
      <c r="B23" s="42" t="s">
        <v>168</v>
      </c>
      <c r="C23" s="9" t="s">
        <v>163</v>
      </c>
      <c r="D23" s="59">
        <v>24.75</v>
      </c>
    </row>
    <row r="24" spans="1:4">
      <c r="A24" s="41"/>
      <c r="B24" s="42"/>
      <c r="C24" s="9"/>
    </row>
    <row r="25" spans="1:4" ht="114.75" customHeight="1">
      <c r="A25" s="41" t="s">
        <v>29</v>
      </c>
      <c r="B25" s="42" t="s">
        <v>69</v>
      </c>
      <c r="C25" s="9" t="s">
        <v>163</v>
      </c>
      <c r="D25" s="59">
        <v>3.88</v>
      </c>
    </row>
    <row r="26" spans="1:4">
      <c r="A26" s="41"/>
      <c r="B26" s="42"/>
      <c r="C26" s="9"/>
    </row>
    <row r="27" spans="1:4" ht="96" customHeight="1">
      <c r="A27" s="41" t="s">
        <v>30</v>
      </c>
      <c r="B27" s="42" t="s">
        <v>70</v>
      </c>
      <c r="C27" s="9" t="s">
        <v>163</v>
      </c>
      <c r="D27" s="59">
        <v>33.26</v>
      </c>
    </row>
    <row r="28" spans="1:4">
      <c r="A28" s="41"/>
      <c r="B28" s="42"/>
      <c r="C28" s="9"/>
    </row>
    <row r="29" spans="1:4" ht="93.75" customHeight="1">
      <c r="A29" s="41" t="s">
        <v>31</v>
      </c>
      <c r="B29" s="42" t="s">
        <v>32</v>
      </c>
      <c r="C29" s="9" t="s">
        <v>163</v>
      </c>
      <c r="D29" s="59">
        <v>3.46</v>
      </c>
    </row>
    <row r="30" spans="1:4">
      <c r="A30" s="41"/>
      <c r="B30" s="42"/>
      <c r="C30" s="9"/>
    </row>
    <row r="31" spans="1:4" ht="119.25" customHeight="1">
      <c r="A31" s="41" t="s">
        <v>34</v>
      </c>
      <c r="B31" s="42" t="s">
        <v>33</v>
      </c>
      <c r="C31" s="9" t="s">
        <v>163</v>
      </c>
      <c r="D31" s="59">
        <v>21.89</v>
      </c>
    </row>
    <row r="32" spans="1:4">
      <c r="A32" s="41"/>
      <c r="B32" s="42"/>
      <c r="C32" s="9"/>
    </row>
    <row r="33" spans="1:13" ht="123.75">
      <c r="A33" s="41" t="s">
        <v>36</v>
      </c>
      <c r="B33" s="42" t="s">
        <v>35</v>
      </c>
      <c r="C33" s="9" t="s">
        <v>163</v>
      </c>
      <c r="D33" s="59">
        <v>150</v>
      </c>
    </row>
    <row r="34" spans="1:13">
      <c r="A34" s="41"/>
      <c r="B34" s="42"/>
      <c r="C34" s="9"/>
    </row>
    <row r="35" spans="1:13" ht="102.75" customHeight="1">
      <c r="A35" s="41" t="s">
        <v>37</v>
      </c>
      <c r="B35" s="42" t="s">
        <v>169</v>
      </c>
      <c r="C35" s="9" t="s">
        <v>163</v>
      </c>
      <c r="D35" s="59">
        <v>4.2300000000000004</v>
      </c>
    </row>
    <row r="36" spans="1:13">
      <c r="A36" s="41"/>
      <c r="B36" s="42"/>
      <c r="C36" s="9"/>
    </row>
    <row r="37" spans="1:13">
      <c r="A37" s="41"/>
      <c r="B37" s="70" t="s">
        <v>38</v>
      </c>
      <c r="C37" s="70"/>
      <c r="D37" s="70"/>
      <c r="E37" s="70"/>
    </row>
    <row r="38" spans="1:13">
      <c r="A38" s="41"/>
      <c r="B38" s="42"/>
      <c r="C38" s="9"/>
    </row>
    <row r="39" spans="1:13">
      <c r="A39" s="48" t="s">
        <v>39</v>
      </c>
      <c r="B39" s="49" t="s">
        <v>40</v>
      </c>
      <c r="C39" s="9"/>
    </row>
    <row r="40" spans="1:13" ht="15.75" thickBot="1">
      <c r="A40" s="41"/>
      <c r="B40" s="42"/>
      <c r="C40" s="9"/>
    </row>
    <row r="41" spans="1:13" ht="26.25" thickBot="1">
      <c r="A41" s="6" t="s">
        <v>0</v>
      </c>
      <c r="B41" s="5" t="s">
        <v>1</v>
      </c>
      <c r="C41" s="6" t="s">
        <v>2</v>
      </c>
      <c r="D41" s="60" t="s">
        <v>3</v>
      </c>
      <c r="E41" s="5" t="s">
        <v>4</v>
      </c>
      <c r="F41" s="6" t="s">
        <v>5</v>
      </c>
    </row>
    <row r="42" spans="1:13">
      <c r="A42" s="41"/>
      <c r="B42" s="42"/>
      <c r="C42" s="9"/>
    </row>
    <row r="43" spans="1:13" ht="153" customHeight="1">
      <c r="A43" s="41" t="s">
        <v>42</v>
      </c>
      <c r="B43" s="42" t="s">
        <v>41</v>
      </c>
      <c r="C43" s="9"/>
      <c r="M43">
        <f>1850*0.18</f>
        <v>333</v>
      </c>
    </row>
    <row r="44" spans="1:13">
      <c r="A44" s="43" t="s">
        <v>6</v>
      </c>
      <c r="B44" s="44" t="s">
        <v>54</v>
      </c>
      <c r="C44" s="9" t="s">
        <v>163</v>
      </c>
      <c r="D44" s="59">
        <v>400</v>
      </c>
    </row>
    <row r="45" spans="1:13">
      <c r="A45" s="43" t="s">
        <v>6</v>
      </c>
      <c r="B45" s="44" t="s">
        <v>56</v>
      </c>
      <c r="C45" s="9" t="s">
        <v>162</v>
      </c>
      <c r="D45" s="59">
        <v>1851.27</v>
      </c>
    </row>
    <row r="46" spans="1:13">
      <c r="A46" s="41"/>
      <c r="B46" s="42"/>
      <c r="C46" s="9"/>
    </row>
    <row r="47" spans="1:13" ht="148.5" customHeight="1">
      <c r="A47" s="41" t="s">
        <v>44</v>
      </c>
      <c r="B47" s="42" t="s">
        <v>45</v>
      </c>
      <c r="C47" s="9"/>
      <c r="I47">
        <f>140*0.2</f>
        <v>28</v>
      </c>
    </row>
    <row r="48" spans="1:13">
      <c r="A48" s="43" t="s">
        <v>6</v>
      </c>
      <c r="B48" s="44" t="s">
        <v>54</v>
      </c>
      <c r="C48" s="9" t="s">
        <v>163</v>
      </c>
      <c r="D48" s="59">
        <v>25</v>
      </c>
    </row>
    <row r="49" spans="1:5">
      <c r="A49" s="43" t="s">
        <v>6</v>
      </c>
      <c r="B49" s="44" t="s">
        <v>43</v>
      </c>
      <c r="C49" s="9" t="s">
        <v>162</v>
      </c>
      <c r="D49" s="59">
        <v>139.54</v>
      </c>
    </row>
    <row r="50" spans="1:5">
      <c r="A50" s="41"/>
      <c r="B50" s="42"/>
      <c r="C50" s="9"/>
    </row>
    <row r="51" spans="1:5" ht="146.25" customHeight="1">
      <c r="A51" s="41" t="s">
        <v>46</v>
      </c>
      <c r="B51" s="42" t="s">
        <v>71</v>
      </c>
      <c r="C51" s="9" t="s">
        <v>162</v>
      </c>
      <c r="D51" s="59">
        <v>1851.27</v>
      </c>
    </row>
    <row r="52" spans="1:5">
      <c r="A52" s="41"/>
      <c r="B52" s="42"/>
      <c r="C52" s="9"/>
    </row>
    <row r="53" spans="1:5" ht="141" customHeight="1">
      <c r="A53" s="41" t="s">
        <v>47</v>
      </c>
      <c r="B53" s="42" t="s">
        <v>170</v>
      </c>
      <c r="C53" s="9" t="s">
        <v>162</v>
      </c>
      <c r="D53" s="59">
        <v>139.54</v>
      </c>
    </row>
    <row r="54" spans="1:5">
      <c r="A54" s="41"/>
      <c r="B54" s="42"/>
      <c r="C54" s="9"/>
    </row>
    <row r="55" spans="1:5" ht="103.5" customHeight="1">
      <c r="A55" s="41" t="s">
        <v>48</v>
      </c>
      <c r="B55" s="42" t="s">
        <v>72</v>
      </c>
      <c r="C55" s="9" t="s">
        <v>161</v>
      </c>
      <c r="D55" s="59">
        <v>250</v>
      </c>
    </row>
    <row r="56" spans="1:5">
      <c r="A56" s="41"/>
      <c r="B56" s="42"/>
      <c r="C56" s="9"/>
    </row>
    <row r="57" spans="1:5" ht="102" customHeight="1">
      <c r="A57" s="41" t="s">
        <v>49</v>
      </c>
      <c r="B57" s="42" t="s">
        <v>50</v>
      </c>
      <c r="C57" s="9" t="s">
        <v>161</v>
      </c>
      <c r="D57" s="59">
        <v>135</v>
      </c>
    </row>
    <row r="58" spans="1:5">
      <c r="A58" s="41"/>
      <c r="B58" s="42"/>
      <c r="C58" s="9"/>
    </row>
    <row r="59" spans="1:5" ht="126.75" customHeight="1">
      <c r="A59" s="41" t="s">
        <v>51</v>
      </c>
      <c r="B59" s="42" t="s">
        <v>73</v>
      </c>
      <c r="C59" s="9"/>
    </row>
    <row r="60" spans="1:5">
      <c r="A60" s="43" t="s">
        <v>6</v>
      </c>
      <c r="B60" s="44" t="s">
        <v>54</v>
      </c>
      <c r="C60" s="9" t="s">
        <v>163</v>
      </c>
      <c r="D60" s="59">
        <v>23</v>
      </c>
    </row>
    <row r="61" spans="1:5">
      <c r="A61" s="43" t="s">
        <v>6</v>
      </c>
      <c r="B61" s="44" t="s">
        <v>53</v>
      </c>
      <c r="C61" s="9" t="s">
        <v>163</v>
      </c>
      <c r="D61" s="59">
        <v>7</v>
      </c>
    </row>
    <row r="62" spans="1:5">
      <c r="A62" s="43" t="s">
        <v>6</v>
      </c>
      <c r="B62" s="44" t="s">
        <v>52</v>
      </c>
      <c r="C62" s="9" t="s">
        <v>161</v>
      </c>
      <c r="D62" s="59">
        <v>9</v>
      </c>
    </row>
    <row r="63" spans="1:5">
      <c r="A63" s="41"/>
      <c r="B63" s="42"/>
      <c r="C63" s="9"/>
    </row>
    <row r="64" spans="1:5" ht="72" customHeight="1">
      <c r="A64" s="41" t="s">
        <v>57</v>
      </c>
      <c r="B64" s="42" t="s">
        <v>58</v>
      </c>
      <c r="C64" s="9" t="s">
        <v>161</v>
      </c>
      <c r="D64" s="59">
        <v>88.27</v>
      </c>
      <c r="E64" s="40"/>
    </row>
    <row r="65" spans="1:6">
      <c r="A65" s="41"/>
      <c r="B65" s="42"/>
      <c r="C65" s="9"/>
    </row>
    <row r="66" spans="1:6">
      <c r="A66" s="41"/>
      <c r="B66" s="70" t="s">
        <v>59</v>
      </c>
      <c r="C66" s="70"/>
      <c r="D66" s="70"/>
      <c r="E66" s="70"/>
    </row>
    <row r="67" spans="1:6">
      <c r="A67" s="41"/>
      <c r="B67" s="42"/>
      <c r="C67" s="9"/>
    </row>
    <row r="68" spans="1:6">
      <c r="A68" s="48" t="s">
        <v>60</v>
      </c>
      <c r="B68" s="49" t="s">
        <v>61</v>
      </c>
      <c r="C68" s="9"/>
    </row>
    <row r="69" spans="1:6" ht="15.75" thickBot="1">
      <c r="A69" s="41"/>
      <c r="B69" s="42"/>
      <c r="C69" s="9"/>
    </row>
    <row r="70" spans="1:6" ht="26.25" thickBot="1">
      <c r="A70" s="6" t="s">
        <v>0</v>
      </c>
      <c r="B70" s="5" t="s">
        <v>1</v>
      </c>
      <c r="C70" s="6" t="s">
        <v>2</v>
      </c>
      <c r="D70" s="60" t="s">
        <v>3</v>
      </c>
      <c r="E70" s="5" t="s">
        <v>4</v>
      </c>
      <c r="F70" s="6" t="s">
        <v>5</v>
      </c>
    </row>
    <row r="71" spans="1:6">
      <c r="A71" s="41"/>
      <c r="B71" s="42"/>
      <c r="C71" s="9"/>
    </row>
    <row r="72" spans="1:6" ht="90">
      <c r="A72" s="41" t="s">
        <v>62</v>
      </c>
      <c r="B72" s="42" t="s">
        <v>63</v>
      </c>
      <c r="C72" s="9"/>
    </row>
    <row r="73" spans="1:6">
      <c r="A73" s="43" t="s">
        <v>6</v>
      </c>
      <c r="B73" s="44" t="s">
        <v>64</v>
      </c>
      <c r="C73" s="9" t="s">
        <v>163</v>
      </c>
      <c r="D73" s="59">
        <v>4.62</v>
      </c>
    </row>
    <row r="74" spans="1:6">
      <c r="A74" s="43" t="s">
        <v>6</v>
      </c>
      <c r="B74" s="44" t="s">
        <v>65</v>
      </c>
      <c r="C74" s="9" t="s">
        <v>67</v>
      </c>
      <c r="D74" s="59">
        <v>492</v>
      </c>
    </row>
    <row r="75" spans="1:6">
      <c r="A75" s="43" t="s">
        <v>6</v>
      </c>
      <c r="B75" s="44" t="s">
        <v>66</v>
      </c>
      <c r="C75" s="9" t="s">
        <v>162</v>
      </c>
      <c r="D75" s="59">
        <v>36.32</v>
      </c>
    </row>
    <row r="76" spans="1:6">
      <c r="A76" s="41"/>
      <c r="B76" s="42"/>
      <c r="C76" s="9"/>
    </row>
    <row r="77" spans="1:6" ht="191.25" customHeight="1">
      <c r="A77" s="41" t="s">
        <v>68</v>
      </c>
      <c r="B77" s="42" t="s">
        <v>165</v>
      </c>
      <c r="C77" s="9"/>
    </row>
    <row r="78" spans="1:6">
      <c r="A78" s="43" t="s">
        <v>6</v>
      </c>
      <c r="B78" s="44" t="s">
        <v>64</v>
      </c>
      <c r="C78" s="9" t="s">
        <v>163</v>
      </c>
      <c r="D78" s="59">
        <v>2.0099999999999998</v>
      </c>
    </row>
    <row r="79" spans="1:6">
      <c r="A79" s="43" t="s">
        <v>6</v>
      </c>
      <c r="B79" s="44" t="s">
        <v>65</v>
      </c>
      <c r="C79" s="9" t="s">
        <v>67</v>
      </c>
      <c r="D79" s="59">
        <v>230</v>
      </c>
    </row>
    <row r="80" spans="1:6">
      <c r="A80" s="43" t="s">
        <v>6</v>
      </c>
      <c r="B80" s="44" t="s">
        <v>66</v>
      </c>
      <c r="C80" s="9" t="s">
        <v>162</v>
      </c>
      <c r="D80" s="59">
        <v>27.43</v>
      </c>
    </row>
    <row r="81" spans="1:4">
      <c r="A81" s="43" t="s">
        <v>6</v>
      </c>
      <c r="B81" s="44" t="s">
        <v>74</v>
      </c>
      <c r="C81" s="9" t="s">
        <v>163</v>
      </c>
      <c r="D81" s="59">
        <v>0.5</v>
      </c>
    </row>
    <row r="82" spans="1:4">
      <c r="A82" s="41"/>
      <c r="B82" s="42"/>
      <c r="C82" s="9"/>
    </row>
    <row r="83" spans="1:4" ht="91.5" customHeight="1">
      <c r="A83" s="41" t="s">
        <v>75</v>
      </c>
      <c r="B83" s="42" t="s">
        <v>76</v>
      </c>
      <c r="C83" s="9"/>
    </row>
    <row r="84" spans="1:4">
      <c r="A84" s="43" t="s">
        <v>6</v>
      </c>
      <c r="B84" s="44" t="s">
        <v>64</v>
      </c>
      <c r="C84" s="9" t="s">
        <v>163</v>
      </c>
      <c r="D84" s="59">
        <v>2.4700000000000002</v>
      </c>
    </row>
    <row r="85" spans="1:4">
      <c r="A85" s="43" t="s">
        <v>6</v>
      </c>
      <c r="B85" s="44" t="s">
        <v>65</v>
      </c>
      <c r="C85" s="9" t="s">
        <v>67</v>
      </c>
      <c r="D85" s="59">
        <v>270</v>
      </c>
    </row>
    <row r="86" spans="1:4">
      <c r="A86" s="43" t="s">
        <v>6</v>
      </c>
      <c r="B86" s="44" t="s">
        <v>66</v>
      </c>
      <c r="C86" s="9" t="s">
        <v>162</v>
      </c>
      <c r="D86" s="59">
        <v>6.36</v>
      </c>
    </row>
    <row r="87" spans="1:4">
      <c r="A87" s="41"/>
      <c r="B87" s="42"/>
      <c r="C87" s="9"/>
    </row>
    <row r="88" spans="1:4" ht="125.25" customHeight="1">
      <c r="A88" s="41" t="s">
        <v>78</v>
      </c>
      <c r="B88" s="42" t="s">
        <v>77</v>
      </c>
      <c r="C88" s="9"/>
    </row>
    <row r="89" spans="1:4">
      <c r="A89" s="43" t="s">
        <v>6</v>
      </c>
      <c r="B89" s="44" t="s">
        <v>64</v>
      </c>
      <c r="C89" s="9" t="s">
        <v>163</v>
      </c>
      <c r="D89" s="59">
        <v>7.02</v>
      </c>
    </row>
    <row r="90" spans="1:4">
      <c r="A90" s="43" t="s">
        <v>6</v>
      </c>
      <c r="B90" s="44" t="s">
        <v>65</v>
      </c>
      <c r="C90" s="9" t="s">
        <v>67</v>
      </c>
      <c r="D90" s="59">
        <v>730</v>
      </c>
    </row>
    <row r="91" spans="1:4">
      <c r="A91" s="43" t="s">
        <v>6</v>
      </c>
      <c r="B91" s="44" t="s">
        <v>66</v>
      </c>
      <c r="C91" s="9" t="s">
        <v>162</v>
      </c>
      <c r="D91" s="59">
        <v>14.92</v>
      </c>
    </row>
    <row r="92" spans="1:4">
      <c r="A92" s="43" t="s">
        <v>6</v>
      </c>
      <c r="B92" s="44" t="s">
        <v>74</v>
      </c>
      <c r="C92" s="9" t="s">
        <v>163</v>
      </c>
      <c r="D92" s="59">
        <v>2.76</v>
      </c>
    </row>
    <row r="93" spans="1:4">
      <c r="A93" s="41"/>
      <c r="B93" s="42"/>
      <c r="C93" s="9"/>
    </row>
    <row r="94" spans="1:4" ht="123.75">
      <c r="A94" s="41" t="s">
        <v>79</v>
      </c>
      <c r="B94" s="42" t="s">
        <v>80</v>
      </c>
      <c r="C94" s="9"/>
    </row>
    <row r="95" spans="1:4">
      <c r="A95" s="43" t="s">
        <v>6</v>
      </c>
      <c r="B95" s="44" t="s">
        <v>64</v>
      </c>
      <c r="C95" s="9" t="s">
        <v>163</v>
      </c>
      <c r="D95" s="59">
        <v>2.71</v>
      </c>
    </row>
    <row r="96" spans="1:4">
      <c r="A96" s="43" t="s">
        <v>6</v>
      </c>
      <c r="B96" s="44" t="s">
        <v>65</v>
      </c>
      <c r="C96" s="9" t="s">
        <v>67</v>
      </c>
      <c r="D96" s="59">
        <v>305</v>
      </c>
    </row>
    <row r="97" spans="1:4">
      <c r="A97" s="43" t="s">
        <v>6</v>
      </c>
      <c r="B97" s="44" t="s">
        <v>66</v>
      </c>
      <c r="C97" s="9" t="s">
        <v>162</v>
      </c>
      <c r="D97" s="59">
        <v>1.1599999999999999</v>
      </c>
    </row>
    <row r="98" spans="1:4">
      <c r="A98" s="43" t="s">
        <v>6</v>
      </c>
      <c r="B98" s="44" t="s">
        <v>74</v>
      </c>
      <c r="C98" s="9" t="s">
        <v>163</v>
      </c>
      <c r="D98" s="59">
        <v>1.59</v>
      </c>
    </row>
    <row r="99" spans="1:4">
      <c r="A99" s="41"/>
      <c r="B99" s="42"/>
      <c r="C99" s="9"/>
    </row>
    <row r="100" spans="1:4" ht="102" customHeight="1">
      <c r="A100" s="41" t="s">
        <v>81</v>
      </c>
      <c r="B100" s="42" t="s">
        <v>82</v>
      </c>
      <c r="C100" s="9"/>
    </row>
    <row r="101" spans="1:4">
      <c r="A101" s="43" t="s">
        <v>6</v>
      </c>
      <c r="B101" s="44" t="s">
        <v>64</v>
      </c>
      <c r="C101" s="9" t="s">
        <v>163</v>
      </c>
      <c r="D101" s="59">
        <v>2.5</v>
      </c>
    </row>
    <row r="102" spans="1:4">
      <c r="A102" s="43" t="s">
        <v>6</v>
      </c>
      <c r="B102" s="44" t="s">
        <v>65</v>
      </c>
      <c r="C102" s="9" t="s">
        <v>67</v>
      </c>
      <c r="D102" s="59">
        <v>290</v>
      </c>
    </row>
    <row r="103" spans="1:4">
      <c r="A103" s="43" t="s">
        <v>6</v>
      </c>
      <c r="B103" s="44" t="s">
        <v>66</v>
      </c>
      <c r="C103" s="9" t="s">
        <v>162</v>
      </c>
      <c r="D103" s="59">
        <v>7.7</v>
      </c>
    </row>
    <row r="104" spans="1:4">
      <c r="A104" s="43" t="s">
        <v>6</v>
      </c>
      <c r="B104" s="44" t="s">
        <v>74</v>
      </c>
      <c r="C104" s="9" t="s">
        <v>163</v>
      </c>
      <c r="D104" s="59">
        <v>0.6</v>
      </c>
    </row>
    <row r="105" spans="1:4">
      <c r="A105" s="41"/>
      <c r="B105" s="42"/>
      <c r="C105" s="9"/>
    </row>
    <row r="106" spans="1:4" ht="114" customHeight="1">
      <c r="A106" s="41" t="s">
        <v>83</v>
      </c>
      <c r="B106" s="42" t="s">
        <v>84</v>
      </c>
      <c r="C106" s="9"/>
    </row>
    <row r="107" spans="1:4">
      <c r="A107" s="43" t="s">
        <v>6</v>
      </c>
      <c r="B107" s="44" t="s">
        <v>64</v>
      </c>
      <c r="C107" s="9" t="s">
        <v>163</v>
      </c>
      <c r="D107" s="59">
        <v>4</v>
      </c>
    </row>
    <row r="108" spans="1:4">
      <c r="A108" s="43" t="s">
        <v>6</v>
      </c>
      <c r="B108" s="44" t="s">
        <v>65</v>
      </c>
      <c r="C108" s="9" t="s">
        <v>67</v>
      </c>
      <c r="D108" s="59">
        <v>430</v>
      </c>
    </row>
    <row r="109" spans="1:4">
      <c r="A109" s="43" t="s">
        <v>6</v>
      </c>
      <c r="B109" s="44" t="s">
        <v>66</v>
      </c>
      <c r="C109" s="9" t="s">
        <v>162</v>
      </c>
      <c r="D109" s="59">
        <v>2.5</v>
      </c>
    </row>
    <row r="110" spans="1:4">
      <c r="A110" s="43" t="s">
        <v>6</v>
      </c>
      <c r="B110" s="44" t="s">
        <v>74</v>
      </c>
      <c r="C110" s="9" t="s">
        <v>163</v>
      </c>
      <c r="D110" s="59">
        <v>12</v>
      </c>
    </row>
    <row r="111" spans="1:4">
      <c r="A111" s="41"/>
      <c r="B111" s="42"/>
      <c r="C111" s="9"/>
    </row>
    <row r="112" spans="1:4" ht="101.25" customHeight="1">
      <c r="A112" s="41" t="s">
        <v>85</v>
      </c>
      <c r="B112" s="42" t="s">
        <v>86</v>
      </c>
      <c r="C112" s="9"/>
    </row>
    <row r="113" spans="1:6">
      <c r="A113" s="43" t="s">
        <v>6</v>
      </c>
      <c r="B113" s="44" t="s">
        <v>64</v>
      </c>
      <c r="C113" s="9" t="s">
        <v>163</v>
      </c>
      <c r="D113" s="59">
        <v>8.4700000000000006</v>
      </c>
    </row>
    <row r="114" spans="1:6">
      <c r="A114" s="43" t="s">
        <v>6</v>
      </c>
      <c r="B114" s="44" t="s">
        <v>66</v>
      </c>
      <c r="C114" s="9" t="s">
        <v>162</v>
      </c>
      <c r="D114" s="59">
        <v>14.82</v>
      </c>
    </row>
    <row r="115" spans="1:6">
      <c r="A115" s="41"/>
      <c r="B115" s="42"/>
      <c r="C115" s="9"/>
    </row>
    <row r="116" spans="1:6" ht="59.25" customHeight="1">
      <c r="A116" s="41" t="s">
        <v>87</v>
      </c>
      <c r="B116" s="42" t="s">
        <v>88</v>
      </c>
      <c r="C116" s="9"/>
    </row>
    <row r="117" spans="1:6">
      <c r="A117" s="43" t="s">
        <v>6</v>
      </c>
      <c r="B117" s="44" t="s">
        <v>64</v>
      </c>
      <c r="C117" s="9" t="s">
        <v>163</v>
      </c>
      <c r="D117" s="59">
        <v>0.23</v>
      </c>
    </row>
    <row r="118" spans="1:6">
      <c r="A118" s="43" t="s">
        <v>6</v>
      </c>
      <c r="B118" s="44" t="s">
        <v>65</v>
      </c>
      <c r="C118" s="9" t="s">
        <v>67</v>
      </c>
      <c r="D118" s="59">
        <v>35</v>
      </c>
    </row>
    <row r="119" spans="1:6">
      <c r="A119" s="43" t="s">
        <v>6</v>
      </c>
      <c r="B119" s="44" t="s">
        <v>66</v>
      </c>
      <c r="C119" s="9" t="s">
        <v>162</v>
      </c>
      <c r="D119" s="59">
        <v>2.1</v>
      </c>
    </row>
    <row r="120" spans="1:6">
      <c r="A120" s="41"/>
      <c r="B120" s="42"/>
      <c r="C120" s="9"/>
    </row>
    <row r="121" spans="1:6">
      <c r="A121" s="41" t="s">
        <v>89</v>
      </c>
      <c r="B121" s="50" t="s">
        <v>90</v>
      </c>
      <c r="C121" s="9"/>
    </row>
    <row r="122" spans="1:6" ht="157.5" customHeight="1">
      <c r="A122" s="41"/>
      <c r="B122" s="42" t="s">
        <v>91</v>
      </c>
      <c r="C122" s="9" t="s">
        <v>11</v>
      </c>
      <c r="D122" s="59">
        <v>10</v>
      </c>
    </row>
    <row r="123" spans="1:6">
      <c r="A123" s="41"/>
      <c r="B123" s="42"/>
      <c r="C123" s="9"/>
    </row>
    <row r="124" spans="1:6">
      <c r="A124" s="41"/>
      <c r="B124" s="70" t="s">
        <v>92</v>
      </c>
      <c r="C124" s="70"/>
      <c r="D124" s="70"/>
      <c r="E124" s="70"/>
    </row>
    <row r="125" spans="1:6">
      <c r="A125" s="41"/>
      <c r="B125" s="42"/>
      <c r="C125" s="9"/>
    </row>
    <row r="126" spans="1:6">
      <c r="A126" s="48" t="s">
        <v>93</v>
      </c>
      <c r="B126" s="49" t="s">
        <v>95</v>
      </c>
      <c r="C126" s="9"/>
    </row>
    <row r="127" spans="1:6" ht="15.75" thickBot="1">
      <c r="A127" s="41"/>
      <c r="B127" s="42"/>
      <c r="C127" s="9"/>
    </row>
    <row r="128" spans="1:6" ht="26.25" thickBot="1">
      <c r="A128" s="6" t="s">
        <v>0</v>
      </c>
      <c r="B128" s="5" t="s">
        <v>1</v>
      </c>
      <c r="C128" s="6" t="s">
        <v>2</v>
      </c>
      <c r="D128" s="60" t="s">
        <v>3</v>
      </c>
      <c r="E128" s="5" t="s">
        <v>4</v>
      </c>
      <c r="F128" s="6" t="s">
        <v>5</v>
      </c>
    </row>
    <row r="129" spans="1:4">
      <c r="A129" s="41"/>
      <c r="B129" s="42"/>
      <c r="C129" s="9"/>
    </row>
    <row r="130" spans="1:4" ht="59.25" customHeight="1">
      <c r="A130" s="41" t="s">
        <v>94</v>
      </c>
      <c r="B130" s="42" t="s">
        <v>96</v>
      </c>
      <c r="C130" s="9" t="s">
        <v>161</v>
      </c>
      <c r="D130" s="59">
        <v>94</v>
      </c>
    </row>
    <row r="131" spans="1:4">
      <c r="A131" s="41"/>
      <c r="B131" s="42"/>
      <c r="C131" s="9"/>
    </row>
    <row r="132" spans="1:4" ht="68.25" customHeight="1">
      <c r="A132" s="41" t="s">
        <v>97</v>
      </c>
      <c r="B132" s="42" t="s">
        <v>98</v>
      </c>
      <c r="C132" s="9"/>
    </row>
    <row r="133" spans="1:4">
      <c r="A133" s="43" t="s">
        <v>6</v>
      </c>
      <c r="B133" s="44" t="s">
        <v>99</v>
      </c>
      <c r="C133" s="9" t="s">
        <v>161</v>
      </c>
      <c r="D133" s="59">
        <v>221</v>
      </c>
    </row>
    <row r="134" spans="1:4">
      <c r="A134" s="43" t="s">
        <v>6</v>
      </c>
      <c r="B134" s="44" t="s">
        <v>102</v>
      </c>
      <c r="C134" s="9" t="s">
        <v>161</v>
      </c>
      <c r="D134" s="59">
        <v>26</v>
      </c>
    </row>
    <row r="135" spans="1:4">
      <c r="A135" s="43" t="s">
        <v>6</v>
      </c>
      <c r="B135" s="44" t="s">
        <v>103</v>
      </c>
      <c r="C135" s="9" t="s">
        <v>11</v>
      </c>
      <c r="D135" s="59">
        <v>2</v>
      </c>
    </row>
    <row r="136" spans="1:4" ht="22.5">
      <c r="A136" s="47" t="s">
        <v>6</v>
      </c>
      <c r="B136" s="44" t="s">
        <v>100</v>
      </c>
      <c r="C136" s="9" t="s">
        <v>161</v>
      </c>
      <c r="D136" s="59">
        <v>4.45</v>
      </c>
    </row>
    <row r="137" spans="1:4" ht="22.5">
      <c r="A137" s="47" t="s">
        <v>6</v>
      </c>
      <c r="B137" s="44" t="s">
        <v>104</v>
      </c>
      <c r="C137" s="9" t="s">
        <v>161</v>
      </c>
      <c r="D137" s="59">
        <v>1.5</v>
      </c>
    </row>
    <row r="138" spans="1:4">
      <c r="A138" s="43" t="s">
        <v>6</v>
      </c>
      <c r="B138" s="44" t="s">
        <v>101</v>
      </c>
      <c r="C138" s="9" t="s">
        <v>161</v>
      </c>
      <c r="D138" s="59">
        <v>16</v>
      </c>
    </row>
    <row r="139" spans="1:4">
      <c r="A139" s="41"/>
      <c r="B139" s="42"/>
      <c r="C139" s="9"/>
    </row>
    <row r="140" spans="1:4" ht="135.75" customHeight="1">
      <c r="A140" s="41" t="s">
        <v>105</v>
      </c>
      <c r="B140" s="42" t="s">
        <v>164</v>
      </c>
      <c r="C140" s="9"/>
    </row>
    <row r="141" spans="1:4">
      <c r="A141" s="43" t="s">
        <v>6</v>
      </c>
      <c r="B141" s="44" t="s">
        <v>106</v>
      </c>
      <c r="C141" s="9" t="s">
        <v>163</v>
      </c>
      <c r="D141" s="59">
        <v>0.6</v>
      </c>
    </row>
    <row r="142" spans="1:4">
      <c r="A142" s="43" t="s">
        <v>6</v>
      </c>
      <c r="B142" s="44" t="s">
        <v>107</v>
      </c>
      <c r="C142" s="9" t="s">
        <v>163</v>
      </c>
      <c r="D142" s="59">
        <v>0.6</v>
      </c>
    </row>
    <row r="143" spans="1:4">
      <c r="A143" s="43" t="s">
        <v>6</v>
      </c>
      <c r="B143" s="44" t="s">
        <v>108</v>
      </c>
      <c r="C143" s="9" t="s">
        <v>11</v>
      </c>
      <c r="D143" s="59">
        <v>9</v>
      </c>
    </row>
    <row r="144" spans="1:4">
      <c r="A144" s="47" t="s">
        <v>6</v>
      </c>
      <c r="B144" s="44" t="s">
        <v>109</v>
      </c>
      <c r="C144" s="9" t="s">
        <v>11</v>
      </c>
      <c r="D144" s="59">
        <v>3</v>
      </c>
    </row>
    <row r="145" spans="1:6">
      <c r="A145" s="47" t="s">
        <v>6</v>
      </c>
      <c r="B145" s="44" t="s">
        <v>110</v>
      </c>
      <c r="C145" s="9" t="s">
        <v>11</v>
      </c>
      <c r="D145" s="59">
        <v>2</v>
      </c>
    </row>
    <row r="146" spans="1:6">
      <c r="A146" s="43" t="s">
        <v>6</v>
      </c>
      <c r="B146" s="44" t="s">
        <v>111</v>
      </c>
      <c r="C146" s="9" t="s">
        <v>11</v>
      </c>
      <c r="D146" s="59">
        <v>4</v>
      </c>
    </row>
    <row r="147" spans="1:6">
      <c r="A147" s="43" t="s">
        <v>6</v>
      </c>
      <c r="B147" s="44" t="s">
        <v>112</v>
      </c>
      <c r="C147" s="9" t="s">
        <v>11</v>
      </c>
      <c r="D147" s="59">
        <v>3</v>
      </c>
    </row>
    <row r="148" spans="1:6">
      <c r="A148" s="43" t="s">
        <v>6</v>
      </c>
      <c r="B148" s="44" t="s">
        <v>113</v>
      </c>
      <c r="C148" s="9" t="s">
        <v>11</v>
      </c>
      <c r="D148" s="59">
        <v>1</v>
      </c>
    </row>
    <row r="149" spans="1:6">
      <c r="A149" s="41"/>
      <c r="B149" s="42"/>
      <c r="C149" s="9"/>
    </row>
    <row r="150" spans="1:6">
      <c r="A150" s="41"/>
      <c r="B150" s="42"/>
      <c r="C150" s="9"/>
    </row>
    <row r="151" spans="1:6">
      <c r="A151" s="41"/>
      <c r="B151" s="42"/>
      <c r="C151" s="9"/>
    </row>
    <row r="152" spans="1:6">
      <c r="A152" s="41"/>
      <c r="B152" s="70" t="s">
        <v>114</v>
      </c>
      <c r="C152" s="70"/>
      <c r="D152" s="70"/>
      <c r="E152" s="70"/>
    </row>
    <row r="153" spans="1:6">
      <c r="A153" s="41"/>
      <c r="B153" s="42"/>
      <c r="C153" s="9"/>
    </row>
    <row r="154" spans="1:6">
      <c r="A154" s="48" t="s">
        <v>132</v>
      </c>
      <c r="B154" s="49" t="s">
        <v>115</v>
      </c>
      <c r="C154" s="9"/>
    </row>
    <row r="155" spans="1:6" ht="15.75" thickBot="1">
      <c r="A155" s="41"/>
      <c r="B155" s="42"/>
      <c r="C155" s="9"/>
    </row>
    <row r="156" spans="1:6" ht="26.25" thickBot="1">
      <c r="A156" s="6" t="s">
        <v>0</v>
      </c>
      <c r="B156" s="5" t="s">
        <v>1</v>
      </c>
      <c r="C156" s="6" t="s">
        <v>2</v>
      </c>
      <c r="D156" s="60" t="s">
        <v>3</v>
      </c>
      <c r="E156" s="5" t="s">
        <v>4</v>
      </c>
      <c r="F156" s="6" t="s">
        <v>5</v>
      </c>
    </row>
    <row r="157" spans="1:6">
      <c r="A157" s="41"/>
      <c r="B157" s="42"/>
      <c r="C157" s="9"/>
    </row>
    <row r="158" spans="1:6">
      <c r="A158" s="41" t="s">
        <v>171</v>
      </c>
      <c r="B158" s="42" t="s">
        <v>116</v>
      </c>
      <c r="C158" s="9"/>
    </row>
    <row r="159" spans="1:6" ht="69" customHeight="1">
      <c r="A159" s="41"/>
      <c r="B159" s="42" t="s">
        <v>117</v>
      </c>
      <c r="C159" s="9"/>
    </row>
    <row r="160" spans="1:6" ht="22.5" customHeight="1">
      <c r="A160" s="41"/>
      <c r="B160" s="42" t="s">
        <v>118</v>
      </c>
      <c r="C160" s="9"/>
    </row>
    <row r="161" spans="1:5">
      <c r="A161" s="41"/>
      <c r="B161" s="42" t="s">
        <v>119</v>
      </c>
      <c r="C161" s="9"/>
    </row>
    <row r="162" spans="1:5">
      <c r="A162" s="41"/>
      <c r="B162" s="42" t="s">
        <v>120</v>
      </c>
      <c r="C162" s="9"/>
    </row>
    <row r="163" spans="1:5">
      <c r="A163" s="41"/>
      <c r="B163" s="42" t="s">
        <v>121</v>
      </c>
      <c r="C163" s="9"/>
    </row>
    <row r="164" spans="1:5">
      <c r="A164" s="41"/>
      <c r="B164" s="42" t="s">
        <v>122</v>
      </c>
      <c r="C164" s="9"/>
    </row>
    <row r="165" spans="1:5" ht="101.25" customHeight="1">
      <c r="A165" s="41"/>
      <c r="B165" s="42" t="s">
        <v>123</v>
      </c>
      <c r="C165" s="9"/>
    </row>
    <row r="166" spans="1:5" ht="45" customHeight="1">
      <c r="A166" s="41"/>
      <c r="B166" s="42" t="s">
        <v>125</v>
      </c>
      <c r="C166" s="9"/>
    </row>
    <row r="167" spans="1:5" ht="78.75" customHeight="1">
      <c r="A167" s="41"/>
      <c r="B167" s="42" t="s">
        <v>124</v>
      </c>
      <c r="C167" s="9"/>
    </row>
    <row r="168" spans="1:5" ht="78.75">
      <c r="A168" s="41"/>
      <c r="B168" s="42" t="s">
        <v>126</v>
      </c>
      <c r="C168" s="9"/>
    </row>
    <row r="169" spans="1:5" ht="67.5" customHeight="1">
      <c r="A169" s="41"/>
      <c r="B169" s="42" t="s">
        <v>127</v>
      </c>
      <c r="C169" s="9"/>
    </row>
    <row r="170" spans="1:5" ht="45">
      <c r="A170" s="41"/>
      <c r="B170" s="42" t="s">
        <v>128</v>
      </c>
      <c r="C170" s="9"/>
    </row>
    <row r="171" spans="1:5" ht="37.5" customHeight="1">
      <c r="A171" s="41"/>
      <c r="B171" s="42" t="s">
        <v>129</v>
      </c>
      <c r="C171" s="9" t="s">
        <v>161</v>
      </c>
      <c r="D171" s="59">
        <v>6</v>
      </c>
    </row>
    <row r="172" spans="1:5">
      <c r="A172" s="41"/>
      <c r="B172" s="42"/>
      <c r="C172" s="9"/>
    </row>
    <row r="173" spans="1:5" ht="15" customHeight="1">
      <c r="A173" s="41"/>
      <c r="B173" s="70" t="s">
        <v>130</v>
      </c>
      <c r="C173" s="70"/>
      <c r="D173" s="70"/>
      <c r="E173" s="70"/>
    </row>
    <row r="174" spans="1:5">
      <c r="A174" s="41"/>
      <c r="B174" s="42"/>
      <c r="C174" s="9"/>
    </row>
    <row r="175" spans="1:5">
      <c r="A175" s="41"/>
      <c r="B175" s="42"/>
      <c r="C175" s="9"/>
    </row>
    <row r="176" spans="1:5">
      <c r="A176" s="69" t="s">
        <v>131</v>
      </c>
      <c r="B176" s="69"/>
      <c r="C176" s="9"/>
    </row>
    <row r="177" spans="1:6">
      <c r="A177" s="41"/>
      <c r="B177" s="42"/>
      <c r="C177" s="9"/>
    </row>
    <row r="178" spans="1:6" ht="18" customHeight="1">
      <c r="A178" s="51" t="s">
        <v>20</v>
      </c>
      <c r="B178" s="52" t="str">
        <f>B1</f>
        <v>OPĆINA VRBJE                                                          REKONSTRUKCIJA PJEŠAČKIH, PROMETNIH I PARKIRALIŠNIH POVRINA SREDIŠNJEG TRGA U NASELJU VRBJE                                                     PONUDBENI TROŠKOVNIK</v>
      </c>
      <c r="C178" s="25"/>
      <c r="D178" s="62"/>
      <c r="E178" s="25"/>
      <c r="F178" s="25"/>
    </row>
    <row r="179" spans="1:6" ht="18" customHeight="1">
      <c r="A179" s="53" t="s">
        <v>22</v>
      </c>
      <c r="B179" s="54" t="str">
        <f>B13</f>
        <v>ZEMLJANI RADOVI</v>
      </c>
      <c r="C179" s="30"/>
      <c r="D179" s="63"/>
      <c r="E179" s="30"/>
      <c r="F179" s="30"/>
    </row>
    <row r="180" spans="1:6" ht="18" customHeight="1">
      <c r="A180" s="53" t="s">
        <v>39</v>
      </c>
      <c r="B180" s="54" t="str">
        <f>B39</f>
        <v>KOLNIČKA KONSTRUKCIJA</v>
      </c>
      <c r="C180" s="30"/>
      <c r="D180" s="63"/>
      <c r="E180" s="30"/>
      <c r="F180" s="30"/>
    </row>
    <row r="181" spans="1:6" ht="18" customHeight="1">
      <c r="A181" s="53" t="s">
        <v>60</v>
      </c>
      <c r="B181" s="54" t="str">
        <f>B68</f>
        <v>ARMIRANO BETONSKI RADOVI</v>
      </c>
      <c r="C181" s="30"/>
      <c r="D181" s="63"/>
      <c r="E181" s="30"/>
      <c r="F181" s="30"/>
    </row>
    <row r="182" spans="1:6" ht="18" customHeight="1">
      <c r="A182" s="53" t="s">
        <v>93</v>
      </c>
      <c r="B182" s="54" t="str">
        <f>B126</f>
        <v>OPREMA I PROMETNA SIGNALIZACIJA</v>
      </c>
      <c r="C182" s="30"/>
      <c r="D182" s="63"/>
      <c r="E182" s="30"/>
      <c r="F182" s="30"/>
    </row>
    <row r="183" spans="1:6" ht="18" customHeight="1">
      <c r="A183" s="53" t="s">
        <v>132</v>
      </c>
      <c r="B183" s="54" t="str">
        <f>B154</f>
        <v>OSTALI RADOVI</v>
      </c>
      <c r="C183" s="30"/>
      <c r="D183" s="63"/>
      <c r="E183" s="30"/>
      <c r="F183" s="30"/>
    </row>
    <row r="184" spans="1:6" ht="9.9499999999999993" customHeight="1" thickBot="1">
      <c r="A184" s="55"/>
      <c r="B184" s="56"/>
      <c r="C184" s="20"/>
      <c r="D184" s="64"/>
      <c r="E184" s="20"/>
      <c r="F184" s="20"/>
    </row>
    <row r="185" spans="1:6" ht="9" customHeight="1" thickTop="1">
      <c r="A185" s="41"/>
      <c r="B185" s="57"/>
      <c r="C185" s="9"/>
    </row>
    <row r="186" spans="1:6" ht="15.75" customHeight="1">
      <c r="A186" s="53"/>
      <c r="B186" s="58" t="s">
        <v>136</v>
      </c>
      <c r="C186" s="30"/>
      <c r="D186" s="63"/>
      <c r="E186" s="30"/>
      <c r="F186" s="30"/>
    </row>
    <row r="187" spans="1:6" ht="9" customHeight="1">
      <c r="A187" s="41"/>
      <c r="B187" s="42"/>
      <c r="C187" s="9"/>
    </row>
    <row r="188" spans="1:6" ht="9" customHeight="1">
      <c r="A188" s="41"/>
      <c r="B188" s="42"/>
      <c r="C188" s="9"/>
    </row>
    <row r="189" spans="1:6">
      <c r="A189" s="41"/>
      <c r="B189" s="42"/>
      <c r="C189" s="9"/>
      <c r="E189" s="31" t="s">
        <v>133</v>
      </c>
      <c r="F189" s="34"/>
    </row>
    <row r="190" spans="1:6" ht="9" customHeight="1">
      <c r="E190" s="15"/>
    </row>
    <row r="191" spans="1:6" ht="15.75" thickBot="1">
      <c r="E191" s="33" t="s">
        <v>134</v>
      </c>
      <c r="F191" s="35"/>
    </row>
    <row r="192" spans="1:6" ht="9" customHeight="1" thickTop="1">
      <c r="E192" s="15"/>
    </row>
    <row r="193" spans="5:6">
      <c r="E193" s="32" t="s">
        <v>135</v>
      </c>
      <c r="F193" s="36"/>
    </row>
  </sheetData>
  <mergeCells count="7">
    <mergeCell ref="A176:B176"/>
    <mergeCell ref="B11:E11"/>
    <mergeCell ref="B37:E37"/>
    <mergeCell ref="B66:E66"/>
    <mergeCell ref="B124:E124"/>
    <mergeCell ref="B152:E152"/>
    <mergeCell ref="B173:E173"/>
  </mergeCells>
  <pageMargins left="0.7" right="0.7" top="0.75" bottom="0.75" header="0.3" footer="0.3"/>
  <pageSetup paperSize="9" scale="90" fitToHeight="0" orientation="portrait" r:id="rId1"/>
  <rowBreaks count="11" manualBreakCount="11">
    <brk id="12" max="5" man="1"/>
    <brk id="24" max="5" man="1"/>
    <brk id="37" max="5" man="1"/>
    <brk id="52" max="5" man="1"/>
    <brk id="67" max="5" man="1"/>
    <brk id="87" max="5" man="1"/>
    <brk id="111" max="5" man="1"/>
    <brk id="125" max="5" man="1"/>
    <brk id="153" max="5" man="1"/>
    <brk id="157" max="5" man="1"/>
    <brk id="173" max="5" man="1"/>
  </rowBreaks>
</worksheet>
</file>

<file path=xl/worksheets/sheet2.xml><?xml version="1.0" encoding="utf-8"?>
<worksheet xmlns="http://schemas.openxmlformats.org/spreadsheetml/2006/main" xmlns:r="http://schemas.openxmlformats.org/officeDocument/2006/relationships">
  <dimension ref="A1:F54"/>
  <sheetViews>
    <sheetView topLeftCell="A40" zoomScale="130" zoomScaleNormal="130" zoomScaleSheetLayoutView="115" workbookViewId="0">
      <selection activeCell="F9" sqref="F9"/>
    </sheetView>
  </sheetViews>
  <sheetFormatPr defaultRowHeight="15"/>
  <cols>
    <col min="1" max="1" width="5.28515625" style="10" customWidth="1"/>
    <col min="2" max="2" width="36.85546875" style="13" customWidth="1"/>
    <col min="3" max="3" width="7.42578125" style="7" bestFit="1" customWidth="1"/>
    <col min="4" max="4" width="7.5703125" style="8" bestFit="1" customWidth="1"/>
    <col min="5" max="5" width="12.140625" style="9" customWidth="1"/>
    <col min="6" max="6" width="18.140625" style="9" customWidth="1"/>
  </cols>
  <sheetData>
    <row r="1" spans="1:6">
      <c r="A1" s="11" t="s">
        <v>20</v>
      </c>
      <c r="B1" s="12" t="s">
        <v>136</v>
      </c>
    </row>
    <row r="2" spans="1:6" ht="15.75" thickBot="1"/>
    <row r="3" spans="1:6" ht="26.25" thickBot="1">
      <c r="A3" s="2" t="s">
        <v>0</v>
      </c>
      <c r="B3" s="14" t="s">
        <v>1</v>
      </c>
      <c r="C3" s="1" t="s">
        <v>2</v>
      </c>
      <c r="D3" s="4" t="s">
        <v>3</v>
      </c>
      <c r="E3" s="5" t="s">
        <v>4</v>
      </c>
      <c r="F3" s="6" t="s">
        <v>5</v>
      </c>
    </row>
    <row r="5" spans="1:6" ht="22.5">
      <c r="A5" s="10" t="s">
        <v>9</v>
      </c>
      <c r="B5" s="3" t="s">
        <v>137</v>
      </c>
      <c r="C5" s="7" t="s">
        <v>11</v>
      </c>
      <c r="D5" s="37"/>
    </row>
    <row r="6" spans="1:6">
      <c r="D6" s="37"/>
    </row>
    <row r="7" spans="1:6" ht="45">
      <c r="A7" s="10" t="s">
        <v>7</v>
      </c>
      <c r="B7" s="3" t="s">
        <v>138</v>
      </c>
      <c r="C7" s="7" t="s">
        <v>11</v>
      </c>
      <c r="D7" s="37"/>
    </row>
    <row r="8" spans="1:6">
      <c r="D8" s="37"/>
    </row>
    <row r="9" spans="1:6" ht="25.5" customHeight="1">
      <c r="A9" s="10" t="s">
        <v>8</v>
      </c>
      <c r="B9" s="3" t="s">
        <v>139</v>
      </c>
      <c r="C9" s="7" t="s">
        <v>11</v>
      </c>
      <c r="D9" s="37"/>
    </row>
    <row r="10" spans="1:6">
      <c r="D10" s="37"/>
    </row>
    <row r="11" spans="1:6" ht="33.75">
      <c r="A11" s="10" t="s">
        <v>12</v>
      </c>
      <c r="B11" s="3" t="s">
        <v>140</v>
      </c>
      <c r="C11" s="7" t="s">
        <v>11</v>
      </c>
      <c r="D11" s="37"/>
    </row>
    <row r="13" spans="1:6" ht="33.75">
      <c r="A13" s="10" t="s">
        <v>14</v>
      </c>
      <c r="B13" s="3" t="s">
        <v>159</v>
      </c>
      <c r="C13" s="7" t="s">
        <v>161</v>
      </c>
      <c r="D13" s="8">
        <v>150</v>
      </c>
    </row>
    <row r="15" spans="1:6" ht="33.75">
      <c r="A15" s="10" t="s">
        <v>15</v>
      </c>
      <c r="B15" s="3" t="s">
        <v>160</v>
      </c>
      <c r="C15" s="7" t="s">
        <v>161</v>
      </c>
      <c r="D15" s="8">
        <v>90</v>
      </c>
    </row>
    <row r="17" spans="1:5" ht="25.5" customHeight="1">
      <c r="A17" s="10" t="s">
        <v>16</v>
      </c>
      <c r="B17" s="3" t="s">
        <v>141</v>
      </c>
      <c r="C17" s="7" t="s">
        <v>161</v>
      </c>
      <c r="D17" s="8">
        <v>10</v>
      </c>
    </row>
    <row r="18" spans="1:5">
      <c r="B18" s="3"/>
    </row>
    <row r="19" spans="1:5" ht="22.5">
      <c r="A19" s="10" t="s">
        <v>142</v>
      </c>
      <c r="B19" s="3" t="s">
        <v>143</v>
      </c>
      <c r="C19" s="7" t="s">
        <v>161</v>
      </c>
      <c r="D19" s="8">
        <v>150</v>
      </c>
    </row>
    <row r="20" spans="1:5">
      <c r="B20" s="3"/>
    </row>
    <row r="21" spans="1:5" ht="23.25" customHeight="1">
      <c r="A21" s="10" t="s">
        <v>144</v>
      </c>
      <c r="B21" s="3" t="s">
        <v>146</v>
      </c>
      <c r="C21" s="7" t="s">
        <v>11</v>
      </c>
      <c r="D21" s="37">
        <v>10</v>
      </c>
    </row>
    <row r="22" spans="1:5">
      <c r="B22" s="3"/>
      <c r="D22" s="37"/>
    </row>
    <row r="23" spans="1:5">
      <c r="A23" s="10" t="s">
        <v>145</v>
      </c>
      <c r="B23" s="3" t="s">
        <v>147</v>
      </c>
      <c r="C23" s="7" t="s">
        <v>11</v>
      </c>
      <c r="D23" s="37"/>
    </row>
    <row r="24" spans="1:5">
      <c r="B24" s="3"/>
      <c r="D24" s="37"/>
    </row>
    <row r="25" spans="1:5" ht="135" customHeight="1">
      <c r="A25" s="10" t="s">
        <v>148</v>
      </c>
      <c r="B25" s="3" t="s">
        <v>149</v>
      </c>
      <c r="C25" s="7" t="s">
        <v>11</v>
      </c>
      <c r="D25" s="37">
        <v>1</v>
      </c>
    </row>
    <row r="26" spans="1:5">
      <c r="B26" s="3"/>
      <c r="D26" s="37"/>
    </row>
    <row r="27" spans="1:5">
      <c r="A27" s="10" t="s">
        <v>150</v>
      </c>
      <c r="B27" s="3" t="s">
        <v>151</v>
      </c>
      <c r="C27" s="7" t="s">
        <v>152</v>
      </c>
      <c r="D27" s="37"/>
    </row>
    <row r="28" spans="1:5">
      <c r="B28" s="3"/>
    </row>
    <row r="29" spans="1:5">
      <c r="B29" s="72" t="s">
        <v>153</v>
      </c>
      <c r="C29" s="72"/>
      <c r="D29" s="72"/>
      <c r="E29" s="72"/>
    </row>
    <row r="31" spans="1:5">
      <c r="A31" s="11" t="s">
        <v>22</v>
      </c>
      <c r="B31" s="12" t="s">
        <v>157</v>
      </c>
    </row>
    <row r="32" spans="1:5" ht="15.75" thickBot="1"/>
    <row r="33" spans="1:6" ht="26.25" thickBot="1">
      <c r="A33" s="2" t="s">
        <v>0</v>
      </c>
      <c r="B33" s="14" t="s">
        <v>1</v>
      </c>
      <c r="C33" s="1" t="s">
        <v>2</v>
      </c>
      <c r="D33" s="4" t="s">
        <v>3</v>
      </c>
      <c r="E33" s="5" t="s">
        <v>4</v>
      </c>
      <c r="F33" s="6" t="s">
        <v>5</v>
      </c>
    </row>
    <row r="35" spans="1:6">
      <c r="A35" s="10" t="s">
        <v>24</v>
      </c>
      <c r="B35" s="13" t="s">
        <v>154</v>
      </c>
      <c r="C35" s="7" t="s">
        <v>152</v>
      </c>
      <c r="D35" s="37"/>
    </row>
    <row r="36" spans="1:6">
      <c r="D36" s="37"/>
    </row>
    <row r="37" spans="1:6">
      <c r="A37" s="10" t="s">
        <v>26</v>
      </c>
      <c r="B37" s="13" t="s">
        <v>155</v>
      </c>
      <c r="C37" s="7" t="s">
        <v>152</v>
      </c>
      <c r="D37" s="37"/>
    </row>
    <row r="38" spans="1:6">
      <c r="D38" s="37"/>
    </row>
    <row r="39" spans="1:6">
      <c r="A39" s="10" t="s">
        <v>27</v>
      </c>
      <c r="B39" s="13" t="s">
        <v>156</v>
      </c>
      <c r="C39" s="7" t="s">
        <v>152</v>
      </c>
      <c r="D39" s="37"/>
    </row>
    <row r="41" spans="1:6" ht="15" customHeight="1">
      <c r="B41" s="72" t="s">
        <v>158</v>
      </c>
      <c r="C41" s="72"/>
      <c r="D41" s="72"/>
      <c r="E41" s="72"/>
    </row>
    <row r="44" spans="1:6">
      <c r="A44" s="71" t="s">
        <v>131</v>
      </c>
      <c r="B44" s="71"/>
    </row>
    <row r="46" spans="1:6" ht="18" customHeight="1">
      <c r="A46" s="21" t="s">
        <v>20</v>
      </c>
      <c r="B46" s="22" t="str">
        <f>B1</f>
        <v>ELEKTROMONTAŽNI RADOVI</v>
      </c>
      <c r="C46" s="23"/>
      <c r="D46" s="24"/>
      <c r="E46" s="25"/>
      <c r="F46" s="25"/>
    </row>
    <row r="47" spans="1:6" ht="18" customHeight="1">
      <c r="A47" s="26" t="s">
        <v>22</v>
      </c>
      <c r="B47" s="27" t="str">
        <f>B31</f>
        <v>OSTALI TROŠKOVI</v>
      </c>
      <c r="C47" s="28"/>
      <c r="D47" s="29"/>
      <c r="E47" s="30"/>
      <c r="F47" s="30"/>
    </row>
    <row r="48" spans="1:6" ht="9.9499999999999993" customHeight="1" thickBot="1">
      <c r="A48" s="16"/>
      <c r="B48" s="17"/>
      <c r="C48" s="18"/>
      <c r="D48" s="19"/>
      <c r="E48" s="20"/>
      <c r="F48" s="20"/>
    </row>
    <row r="49" spans="5:6" ht="9" customHeight="1" thickTop="1"/>
    <row r="50" spans="5:6">
      <c r="E50" s="31" t="s">
        <v>133</v>
      </c>
      <c r="F50" s="34"/>
    </row>
    <row r="51" spans="5:6" ht="9" customHeight="1">
      <c r="E51" s="15"/>
    </row>
    <row r="52" spans="5:6" ht="15.75" thickBot="1">
      <c r="E52" s="33" t="s">
        <v>134</v>
      </c>
      <c r="F52" s="35"/>
    </row>
    <row r="53" spans="5:6" ht="9" customHeight="1" thickTop="1">
      <c r="E53" s="15"/>
    </row>
    <row r="54" spans="5:6">
      <c r="E54" s="32" t="s">
        <v>135</v>
      </c>
      <c r="F54" s="36"/>
    </row>
  </sheetData>
  <mergeCells count="3">
    <mergeCell ref="A44:B44"/>
    <mergeCell ref="B29:E29"/>
    <mergeCell ref="B41:E41"/>
  </mergeCells>
  <pageMargins left="0.7" right="0.7" top="0.75" bottom="0.75" header="0.3" footer="0.3"/>
  <pageSetup paperSize="9" fitToHeight="2" orientation="portrait" r:id="rId1"/>
  <rowBreaks count="1" manualBreakCount="1">
    <brk id="3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Građevinski radovi</vt:lpstr>
      <vt:lpstr>Elektromontažni radovi</vt:lpstr>
      <vt:lpstr>'Elektromontažni radovi'!Podrucje_ispisa</vt:lpstr>
      <vt:lpstr>'Građevinski radovi'!Podrucje_ispisa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Vesna</cp:lastModifiedBy>
  <cp:lastPrinted>2016-04-26T07:45:24Z</cp:lastPrinted>
  <dcterms:created xsi:type="dcterms:W3CDTF">2016-03-02T08:02:31Z</dcterms:created>
  <dcterms:modified xsi:type="dcterms:W3CDTF">2016-04-26T07:46:17Z</dcterms:modified>
</cp:coreProperties>
</file>